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/>
  <mc:AlternateContent xmlns:mc="http://schemas.openxmlformats.org/markup-compatibility/2006">
    <mc:Choice Requires="x15">
      <x15ac:absPath xmlns:x15ac="http://schemas.microsoft.com/office/spreadsheetml/2010/11/ac" url="\\10.1.7.61\podatki_uporabnikov\karli.hribernik\Desktop\"/>
    </mc:Choice>
  </mc:AlternateContent>
  <xr:revisionPtr revIDLastSave="0" documentId="8_{45FBAABD-C461-4AC7-B409-A6AE5DE63B55}" xr6:coauthVersionLast="47" xr6:coauthVersionMax="47" xr10:uidLastSave="{00000000-0000-0000-0000-000000000000}"/>
  <bookViews>
    <workbookView xWindow="0" yWindow="60" windowWidth="23040" windowHeight="12168" tabRatio="603" xr2:uid="{00000000-000D-0000-FFFF-FFFF00000000}"/>
  </bookViews>
  <sheets>
    <sheet name="Kosovnica za razrez" sheetId="1" r:id="rId1"/>
    <sheet name="Kalkulacija" sheetId="2" r:id="rId2"/>
    <sheet name="Seznam dekorjev" sheetId="3" r:id="rId3"/>
  </sheets>
  <definedNames>
    <definedName name="dekorji">'Seznam dekorjev'!$A$3:$A$470</definedName>
    <definedName name="OBRAČANJE">'Seznam dekorjev'!$E$2:$E$3</definedName>
    <definedName name="OPOMBE">'Seznam dekorjev'!$D$2:$D$10</definedName>
    <definedName name="_xlnm.Print_Area" localSheetId="1">Kalkulacija!$A$1:$L$58</definedName>
    <definedName name="_xlnm.Print_Area" localSheetId="0">'Kosovnica za razrez'!$A$1:$K$51</definedName>
    <definedName name="_xlnm.Print_Titles" localSheetId="1">Kalkulacija!$1:$3</definedName>
    <definedName name="_xlnm.Print_Titles" localSheetId="0">'Kosovnica za razrez'!$1:$13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8" i="2" l="1"/>
  <c r="J8" i="2"/>
  <c r="I8" i="2"/>
  <c r="H8" i="2"/>
  <c r="L8" i="2" s="1"/>
  <c r="C8" i="2"/>
  <c r="D8" i="2" s="1"/>
  <c r="B8" i="2"/>
  <c r="A8" i="2"/>
  <c r="F8" i="2" l="1"/>
  <c r="K13" i="2"/>
  <c r="J13" i="2"/>
  <c r="I13" i="2"/>
  <c r="H13" i="2"/>
  <c r="C13" i="2"/>
  <c r="D13" i="2" s="1"/>
  <c r="B13" i="2"/>
  <c r="A13" i="2"/>
  <c r="L13" i="2" l="1"/>
  <c r="F13" i="2"/>
  <c r="C10" i="2"/>
  <c r="D10" i="2" s="1"/>
  <c r="F10" i="2" s="1"/>
  <c r="H10" i="2"/>
  <c r="I10" i="2"/>
  <c r="J10" i="2"/>
  <c r="K10" i="2"/>
  <c r="K105" i="2"/>
  <c r="J105" i="2"/>
  <c r="I105" i="2"/>
  <c r="H105" i="2"/>
  <c r="C105" i="2"/>
  <c r="B105" i="2"/>
  <c r="A105" i="2"/>
  <c r="K104" i="2"/>
  <c r="J104" i="2"/>
  <c r="I104" i="2"/>
  <c r="H104" i="2"/>
  <c r="C104" i="2"/>
  <c r="B104" i="2"/>
  <c r="A104" i="2"/>
  <c r="K103" i="2"/>
  <c r="J103" i="2"/>
  <c r="I103" i="2"/>
  <c r="H103" i="2"/>
  <c r="C103" i="2"/>
  <c r="D103" i="2" s="1"/>
  <c r="B103" i="2"/>
  <c r="A103" i="2"/>
  <c r="K102" i="2"/>
  <c r="J102" i="2"/>
  <c r="I102" i="2"/>
  <c r="H102" i="2"/>
  <c r="C102" i="2"/>
  <c r="B102" i="2"/>
  <c r="A102" i="2"/>
  <c r="A10" i="2"/>
  <c r="B10" i="2"/>
  <c r="A11" i="2"/>
  <c r="B11" i="2"/>
  <c r="C11" i="2"/>
  <c r="D11" i="2" s="1"/>
  <c r="F11" i="2" s="1"/>
  <c r="H11" i="2"/>
  <c r="I11" i="2"/>
  <c r="J11" i="2"/>
  <c r="K11" i="2"/>
  <c r="A12" i="2"/>
  <c r="B12" i="2"/>
  <c r="C12" i="2"/>
  <c r="D12" i="2" s="1"/>
  <c r="F12" i="2" s="1"/>
  <c r="H12" i="2"/>
  <c r="I12" i="2"/>
  <c r="J12" i="2"/>
  <c r="K12" i="2"/>
  <c r="A14" i="2"/>
  <c r="B14" i="2"/>
  <c r="C14" i="2"/>
  <c r="D14" i="2" s="1"/>
  <c r="F14" i="2" s="1"/>
  <c r="H14" i="2"/>
  <c r="I14" i="2"/>
  <c r="J14" i="2"/>
  <c r="K14" i="2"/>
  <c r="A15" i="2"/>
  <c r="B15" i="2"/>
  <c r="C15" i="2"/>
  <c r="D15" i="2" s="1"/>
  <c r="F15" i="2" s="1"/>
  <c r="H15" i="2"/>
  <c r="I15" i="2"/>
  <c r="J15" i="2"/>
  <c r="K15" i="2"/>
  <c r="A16" i="2"/>
  <c r="B16" i="2"/>
  <c r="C16" i="2"/>
  <c r="D16" i="2" s="1"/>
  <c r="F16" i="2" s="1"/>
  <c r="H16" i="2"/>
  <c r="I16" i="2"/>
  <c r="J16" i="2"/>
  <c r="K16" i="2"/>
  <c r="A17" i="2"/>
  <c r="B17" i="2"/>
  <c r="C17" i="2"/>
  <c r="D17" i="2" s="1"/>
  <c r="F17" i="2" s="1"/>
  <c r="H17" i="2"/>
  <c r="I17" i="2"/>
  <c r="J17" i="2"/>
  <c r="K17" i="2"/>
  <c r="A18" i="2"/>
  <c r="B18" i="2"/>
  <c r="C18" i="2"/>
  <c r="D18" i="2" s="1"/>
  <c r="F18" i="2" s="1"/>
  <c r="H18" i="2"/>
  <c r="I18" i="2"/>
  <c r="J18" i="2"/>
  <c r="K18" i="2"/>
  <c r="A19" i="2"/>
  <c r="B19" i="2"/>
  <c r="C19" i="2"/>
  <c r="D19" i="2" s="1"/>
  <c r="F19" i="2" s="1"/>
  <c r="H19" i="2"/>
  <c r="I19" i="2"/>
  <c r="J19" i="2"/>
  <c r="K19" i="2"/>
  <c r="A20" i="2"/>
  <c r="B20" i="2"/>
  <c r="C20" i="2"/>
  <c r="D20" i="2" s="1"/>
  <c r="F20" i="2" s="1"/>
  <c r="H20" i="2"/>
  <c r="I20" i="2"/>
  <c r="J20" i="2"/>
  <c r="K20" i="2"/>
  <c r="A21" i="2"/>
  <c r="B21" i="2"/>
  <c r="C21" i="2"/>
  <c r="D21" i="2" s="1"/>
  <c r="F21" i="2" s="1"/>
  <c r="H21" i="2"/>
  <c r="I21" i="2"/>
  <c r="J21" i="2"/>
  <c r="K21" i="2"/>
  <c r="A22" i="2"/>
  <c r="B22" i="2"/>
  <c r="C22" i="2"/>
  <c r="D22" i="2" s="1"/>
  <c r="F22" i="2" s="1"/>
  <c r="H22" i="2"/>
  <c r="I22" i="2"/>
  <c r="J22" i="2"/>
  <c r="K22" i="2"/>
  <c r="A23" i="2"/>
  <c r="B23" i="2"/>
  <c r="C23" i="2"/>
  <c r="D23" i="2" s="1"/>
  <c r="F23" i="2" s="1"/>
  <c r="H23" i="2"/>
  <c r="I23" i="2"/>
  <c r="J23" i="2"/>
  <c r="K23" i="2"/>
  <c r="A24" i="2"/>
  <c r="B24" i="2"/>
  <c r="C24" i="2"/>
  <c r="D24" i="2" s="1"/>
  <c r="F24" i="2" s="1"/>
  <c r="H24" i="2"/>
  <c r="I24" i="2"/>
  <c r="J24" i="2"/>
  <c r="K24" i="2"/>
  <c r="A25" i="2"/>
  <c r="B25" i="2"/>
  <c r="C25" i="2"/>
  <c r="D25" i="2" s="1"/>
  <c r="F25" i="2" s="1"/>
  <c r="H25" i="2"/>
  <c r="I25" i="2"/>
  <c r="J25" i="2"/>
  <c r="K25" i="2"/>
  <c r="A26" i="2"/>
  <c r="B26" i="2"/>
  <c r="C26" i="2"/>
  <c r="D26" i="2" s="1"/>
  <c r="F26" i="2" s="1"/>
  <c r="H26" i="2"/>
  <c r="I26" i="2"/>
  <c r="J26" i="2"/>
  <c r="K26" i="2"/>
  <c r="A27" i="2"/>
  <c r="B27" i="2"/>
  <c r="C27" i="2"/>
  <c r="D27" i="2" s="1"/>
  <c r="F27" i="2" s="1"/>
  <c r="H27" i="2"/>
  <c r="I27" i="2"/>
  <c r="J27" i="2"/>
  <c r="K27" i="2"/>
  <c r="A28" i="2"/>
  <c r="B28" i="2"/>
  <c r="C28" i="2"/>
  <c r="D28" i="2" s="1"/>
  <c r="F28" i="2" s="1"/>
  <c r="H28" i="2"/>
  <c r="I28" i="2"/>
  <c r="J28" i="2"/>
  <c r="K28" i="2"/>
  <c r="A29" i="2"/>
  <c r="B29" i="2"/>
  <c r="C29" i="2"/>
  <c r="D29" i="2" s="1"/>
  <c r="F29" i="2" s="1"/>
  <c r="H29" i="2"/>
  <c r="I29" i="2"/>
  <c r="J29" i="2"/>
  <c r="K29" i="2"/>
  <c r="A30" i="2"/>
  <c r="B30" i="2"/>
  <c r="C30" i="2"/>
  <c r="D30" i="2" s="1"/>
  <c r="F30" i="2" s="1"/>
  <c r="H30" i="2"/>
  <c r="I30" i="2"/>
  <c r="J30" i="2"/>
  <c r="K30" i="2"/>
  <c r="A31" i="2"/>
  <c r="B31" i="2"/>
  <c r="C31" i="2"/>
  <c r="D31" i="2" s="1"/>
  <c r="F31" i="2" s="1"/>
  <c r="H31" i="2"/>
  <c r="I31" i="2"/>
  <c r="J31" i="2"/>
  <c r="K31" i="2"/>
  <c r="A32" i="2"/>
  <c r="B32" i="2"/>
  <c r="C32" i="2"/>
  <c r="D32" i="2" s="1"/>
  <c r="F32" i="2" s="1"/>
  <c r="H32" i="2"/>
  <c r="I32" i="2"/>
  <c r="J32" i="2"/>
  <c r="K32" i="2"/>
  <c r="A33" i="2"/>
  <c r="B33" i="2"/>
  <c r="C33" i="2"/>
  <c r="D33" i="2" s="1"/>
  <c r="F33" i="2" s="1"/>
  <c r="H33" i="2"/>
  <c r="I33" i="2"/>
  <c r="J33" i="2"/>
  <c r="K33" i="2"/>
  <c r="A34" i="2"/>
  <c r="B34" i="2"/>
  <c r="C34" i="2"/>
  <c r="D34" i="2" s="1"/>
  <c r="F34" i="2" s="1"/>
  <c r="H34" i="2"/>
  <c r="I34" i="2"/>
  <c r="J34" i="2"/>
  <c r="K34" i="2"/>
  <c r="A35" i="2"/>
  <c r="B35" i="2"/>
  <c r="C35" i="2"/>
  <c r="D35" i="2" s="1"/>
  <c r="F35" i="2" s="1"/>
  <c r="H35" i="2"/>
  <c r="I35" i="2"/>
  <c r="J35" i="2"/>
  <c r="K35" i="2"/>
  <c r="A36" i="2"/>
  <c r="B36" i="2"/>
  <c r="C36" i="2"/>
  <c r="D36" i="2" s="1"/>
  <c r="F36" i="2" s="1"/>
  <c r="H36" i="2"/>
  <c r="I36" i="2"/>
  <c r="J36" i="2"/>
  <c r="K36" i="2"/>
  <c r="A37" i="2"/>
  <c r="B37" i="2"/>
  <c r="C37" i="2"/>
  <c r="D37" i="2" s="1"/>
  <c r="F37" i="2" s="1"/>
  <c r="H37" i="2"/>
  <c r="I37" i="2"/>
  <c r="J37" i="2"/>
  <c r="K37" i="2"/>
  <c r="A38" i="2"/>
  <c r="B38" i="2"/>
  <c r="C38" i="2"/>
  <c r="D38" i="2" s="1"/>
  <c r="F38" i="2" s="1"/>
  <c r="H38" i="2"/>
  <c r="I38" i="2"/>
  <c r="J38" i="2"/>
  <c r="K38" i="2"/>
  <c r="A39" i="2"/>
  <c r="B39" i="2"/>
  <c r="C39" i="2"/>
  <c r="D39" i="2" s="1"/>
  <c r="F39" i="2" s="1"/>
  <c r="H39" i="2"/>
  <c r="I39" i="2"/>
  <c r="J39" i="2"/>
  <c r="K39" i="2"/>
  <c r="A40" i="2"/>
  <c r="B40" i="2"/>
  <c r="C40" i="2"/>
  <c r="D40" i="2" s="1"/>
  <c r="F40" i="2" s="1"/>
  <c r="H40" i="2"/>
  <c r="I40" i="2"/>
  <c r="J40" i="2"/>
  <c r="K40" i="2"/>
  <c r="A41" i="2"/>
  <c r="B41" i="2"/>
  <c r="C41" i="2"/>
  <c r="D41" i="2" s="1"/>
  <c r="F41" i="2" s="1"/>
  <c r="H41" i="2"/>
  <c r="I41" i="2"/>
  <c r="J41" i="2"/>
  <c r="K41" i="2"/>
  <c r="A42" i="2"/>
  <c r="B42" i="2"/>
  <c r="C42" i="2"/>
  <c r="D42" i="2" s="1"/>
  <c r="F42" i="2" s="1"/>
  <c r="H42" i="2"/>
  <c r="I42" i="2"/>
  <c r="J42" i="2"/>
  <c r="K42" i="2"/>
  <c r="A43" i="2"/>
  <c r="B43" i="2"/>
  <c r="C43" i="2"/>
  <c r="D43" i="2" s="1"/>
  <c r="F43" i="2" s="1"/>
  <c r="H43" i="2"/>
  <c r="I43" i="2"/>
  <c r="J43" i="2"/>
  <c r="K43" i="2"/>
  <c r="A44" i="2"/>
  <c r="B44" i="2"/>
  <c r="C44" i="2"/>
  <c r="D44" i="2" s="1"/>
  <c r="F44" i="2" s="1"/>
  <c r="H44" i="2"/>
  <c r="I44" i="2"/>
  <c r="J44" i="2"/>
  <c r="K44" i="2"/>
  <c r="A45" i="2"/>
  <c r="B45" i="2"/>
  <c r="C45" i="2"/>
  <c r="D45" i="2" s="1"/>
  <c r="F45" i="2" s="1"/>
  <c r="H45" i="2"/>
  <c r="I45" i="2"/>
  <c r="J45" i="2"/>
  <c r="K45" i="2"/>
  <c r="A46" i="2"/>
  <c r="B46" i="2"/>
  <c r="C46" i="2"/>
  <c r="D46" i="2" s="1"/>
  <c r="F46" i="2" s="1"/>
  <c r="H46" i="2"/>
  <c r="I46" i="2"/>
  <c r="J46" i="2"/>
  <c r="K46" i="2"/>
  <c r="A47" i="2"/>
  <c r="B47" i="2"/>
  <c r="C47" i="2"/>
  <c r="D47" i="2" s="1"/>
  <c r="F47" i="2" s="1"/>
  <c r="H47" i="2"/>
  <c r="I47" i="2"/>
  <c r="J47" i="2"/>
  <c r="K47" i="2"/>
  <c r="A48" i="2"/>
  <c r="B48" i="2"/>
  <c r="C48" i="2"/>
  <c r="D48" i="2" s="1"/>
  <c r="F48" i="2" s="1"/>
  <c r="H48" i="2"/>
  <c r="I48" i="2"/>
  <c r="J48" i="2"/>
  <c r="K48" i="2"/>
  <c r="A49" i="2"/>
  <c r="B49" i="2"/>
  <c r="C49" i="2"/>
  <c r="D49" i="2" s="1"/>
  <c r="F49" i="2" s="1"/>
  <c r="H49" i="2"/>
  <c r="I49" i="2"/>
  <c r="J49" i="2"/>
  <c r="K49" i="2"/>
  <c r="A50" i="2"/>
  <c r="B50" i="2"/>
  <c r="C50" i="2"/>
  <c r="D50" i="2" s="1"/>
  <c r="F50" i="2" s="1"/>
  <c r="H50" i="2"/>
  <c r="I50" i="2"/>
  <c r="J50" i="2"/>
  <c r="K50" i="2"/>
  <c r="A51" i="2"/>
  <c r="B51" i="2"/>
  <c r="C51" i="2"/>
  <c r="D51" i="2" s="1"/>
  <c r="F51" i="2" s="1"/>
  <c r="H51" i="2"/>
  <c r="I51" i="2"/>
  <c r="J51" i="2"/>
  <c r="K51" i="2"/>
  <c r="A52" i="2"/>
  <c r="B52" i="2"/>
  <c r="C52" i="2"/>
  <c r="D52" i="2" s="1"/>
  <c r="F52" i="2" s="1"/>
  <c r="H52" i="2"/>
  <c r="I52" i="2"/>
  <c r="J52" i="2"/>
  <c r="K52" i="2"/>
  <c r="A53" i="2"/>
  <c r="B53" i="2"/>
  <c r="C53" i="2"/>
  <c r="D53" i="2" s="1"/>
  <c r="F53" i="2" s="1"/>
  <c r="H53" i="2"/>
  <c r="I53" i="2"/>
  <c r="J53" i="2"/>
  <c r="K53" i="2"/>
  <c r="A54" i="2"/>
  <c r="B54" i="2"/>
  <c r="C54" i="2"/>
  <c r="D54" i="2" s="1"/>
  <c r="F54" i="2" s="1"/>
  <c r="H54" i="2"/>
  <c r="I54" i="2"/>
  <c r="J54" i="2"/>
  <c r="K54" i="2"/>
  <c r="A55" i="2"/>
  <c r="B55" i="2"/>
  <c r="C55" i="2"/>
  <c r="D55" i="2" s="1"/>
  <c r="F55" i="2" s="1"/>
  <c r="H55" i="2"/>
  <c r="I55" i="2"/>
  <c r="J55" i="2"/>
  <c r="K55" i="2"/>
  <c r="A56" i="2"/>
  <c r="B56" i="2"/>
  <c r="C56" i="2"/>
  <c r="D56" i="2" s="1"/>
  <c r="F56" i="2" s="1"/>
  <c r="H56" i="2"/>
  <c r="I56" i="2"/>
  <c r="J56" i="2"/>
  <c r="K56" i="2"/>
  <c r="A57" i="2"/>
  <c r="B57" i="2"/>
  <c r="C57" i="2"/>
  <c r="D57" i="2" s="1"/>
  <c r="F57" i="2" s="1"/>
  <c r="H57" i="2"/>
  <c r="I57" i="2"/>
  <c r="J57" i="2"/>
  <c r="K57" i="2"/>
  <c r="A58" i="2"/>
  <c r="B58" i="2"/>
  <c r="C58" i="2"/>
  <c r="D58" i="2" s="1"/>
  <c r="F58" i="2" s="1"/>
  <c r="H58" i="2"/>
  <c r="I58" i="2"/>
  <c r="J58" i="2"/>
  <c r="K58" i="2"/>
  <c r="A59" i="2"/>
  <c r="B59" i="2"/>
  <c r="C59" i="2"/>
  <c r="D59" i="2" s="1"/>
  <c r="F59" i="2" s="1"/>
  <c r="H59" i="2"/>
  <c r="I59" i="2"/>
  <c r="J59" i="2"/>
  <c r="K59" i="2"/>
  <c r="A60" i="2"/>
  <c r="B60" i="2"/>
  <c r="C60" i="2"/>
  <c r="D60" i="2" s="1"/>
  <c r="F60" i="2" s="1"/>
  <c r="H60" i="2"/>
  <c r="I60" i="2"/>
  <c r="J60" i="2"/>
  <c r="K60" i="2"/>
  <c r="A61" i="2"/>
  <c r="B61" i="2"/>
  <c r="C61" i="2"/>
  <c r="D61" i="2" s="1"/>
  <c r="F61" i="2" s="1"/>
  <c r="H61" i="2"/>
  <c r="I61" i="2"/>
  <c r="J61" i="2"/>
  <c r="K61" i="2"/>
  <c r="A62" i="2"/>
  <c r="B62" i="2"/>
  <c r="C62" i="2"/>
  <c r="D62" i="2" s="1"/>
  <c r="F62" i="2" s="1"/>
  <c r="H62" i="2"/>
  <c r="I62" i="2"/>
  <c r="J62" i="2"/>
  <c r="K62" i="2"/>
  <c r="A63" i="2"/>
  <c r="B63" i="2"/>
  <c r="C63" i="2"/>
  <c r="D63" i="2" s="1"/>
  <c r="F63" i="2" s="1"/>
  <c r="H63" i="2"/>
  <c r="I63" i="2"/>
  <c r="J63" i="2"/>
  <c r="K63" i="2"/>
  <c r="A64" i="2"/>
  <c r="B64" i="2"/>
  <c r="C64" i="2"/>
  <c r="D64" i="2" s="1"/>
  <c r="F64" i="2" s="1"/>
  <c r="H64" i="2"/>
  <c r="I64" i="2"/>
  <c r="J64" i="2"/>
  <c r="K64" i="2"/>
  <c r="A65" i="2"/>
  <c r="B65" i="2"/>
  <c r="C65" i="2"/>
  <c r="D65" i="2" s="1"/>
  <c r="F65" i="2" s="1"/>
  <c r="H65" i="2"/>
  <c r="I65" i="2"/>
  <c r="J65" i="2"/>
  <c r="K65" i="2"/>
  <c r="A66" i="2"/>
  <c r="B66" i="2"/>
  <c r="C66" i="2"/>
  <c r="D66" i="2" s="1"/>
  <c r="F66" i="2" s="1"/>
  <c r="H66" i="2"/>
  <c r="I66" i="2"/>
  <c r="J66" i="2"/>
  <c r="K66" i="2"/>
  <c r="A67" i="2"/>
  <c r="B67" i="2"/>
  <c r="C67" i="2"/>
  <c r="D67" i="2" s="1"/>
  <c r="F67" i="2" s="1"/>
  <c r="H67" i="2"/>
  <c r="I67" i="2"/>
  <c r="J67" i="2"/>
  <c r="K67" i="2"/>
  <c r="A68" i="2"/>
  <c r="B68" i="2"/>
  <c r="C68" i="2"/>
  <c r="D68" i="2" s="1"/>
  <c r="F68" i="2" s="1"/>
  <c r="H68" i="2"/>
  <c r="I68" i="2"/>
  <c r="J68" i="2"/>
  <c r="K68" i="2"/>
  <c r="A69" i="2"/>
  <c r="B69" i="2"/>
  <c r="C69" i="2"/>
  <c r="D69" i="2" s="1"/>
  <c r="F69" i="2" s="1"/>
  <c r="H69" i="2"/>
  <c r="I69" i="2"/>
  <c r="J69" i="2"/>
  <c r="K69" i="2"/>
  <c r="A70" i="2"/>
  <c r="B70" i="2"/>
  <c r="C70" i="2"/>
  <c r="D70" i="2" s="1"/>
  <c r="F70" i="2" s="1"/>
  <c r="H70" i="2"/>
  <c r="I70" i="2"/>
  <c r="J70" i="2"/>
  <c r="K70" i="2"/>
  <c r="A71" i="2"/>
  <c r="B71" i="2"/>
  <c r="C71" i="2"/>
  <c r="D71" i="2" s="1"/>
  <c r="F71" i="2" s="1"/>
  <c r="H71" i="2"/>
  <c r="I71" i="2"/>
  <c r="J71" i="2"/>
  <c r="K71" i="2"/>
  <c r="A72" i="2"/>
  <c r="B72" i="2"/>
  <c r="C72" i="2"/>
  <c r="D72" i="2" s="1"/>
  <c r="F72" i="2" s="1"/>
  <c r="H72" i="2"/>
  <c r="I72" i="2"/>
  <c r="J72" i="2"/>
  <c r="K72" i="2"/>
  <c r="A73" i="2"/>
  <c r="B73" i="2"/>
  <c r="C73" i="2"/>
  <c r="D73" i="2" s="1"/>
  <c r="F73" i="2" s="1"/>
  <c r="H73" i="2"/>
  <c r="I73" i="2"/>
  <c r="J73" i="2"/>
  <c r="K73" i="2"/>
  <c r="A74" i="2"/>
  <c r="B74" i="2"/>
  <c r="C74" i="2"/>
  <c r="D74" i="2" s="1"/>
  <c r="F74" i="2" s="1"/>
  <c r="H74" i="2"/>
  <c r="I74" i="2"/>
  <c r="J74" i="2"/>
  <c r="K74" i="2"/>
  <c r="A75" i="2"/>
  <c r="B75" i="2"/>
  <c r="C75" i="2"/>
  <c r="D75" i="2" s="1"/>
  <c r="F75" i="2" s="1"/>
  <c r="H75" i="2"/>
  <c r="I75" i="2"/>
  <c r="J75" i="2"/>
  <c r="K75" i="2"/>
  <c r="A76" i="2"/>
  <c r="B76" i="2"/>
  <c r="C76" i="2"/>
  <c r="D76" i="2" s="1"/>
  <c r="F76" i="2" s="1"/>
  <c r="H76" i="2"/>
  <c r="I76" i="2"/>
  <c r="J76" i="2"/>
  <c r="K76" i="2"/>
  <c r="A77" i="2"/>
  <c r="B77" i="2"/>
  <c r="C77" i="2"/>
  <c r="D77" i="2" s="1"/>
  <c r="F77" i="2" s="1"/>
  <c r="H77" i="2"/>
  <c r="I77" i="2"/>
  <c r="J77" i="2"/>
  <c r="K77" i="2"/>
  <c r="A78" i="2"/>
  <c r="B78" i="2"/>
  <c r="C78" i="2"/>
  <c r="D78" i="2" s="1"/>
  <c r="F78" i="2" s="1"/>
  <c r="H78" i="2"/>
  <c r="I78" i="2"/>
  <c r="J78" i="2"/>
  <c r="K78" i="2"/>
  <c r="A79" i="2"/>
  <c r="B79" i="2"/>
  <c r="C79" i="2"/>
  <c r="D79" i="2" s="1"/>
  <c r="F79" i="2" s="1"/>
  <c r="H79" i="2"/>
  <c r="I79" i="2"/>
  <c r="J79" i="2"/>
  <c r="K79" i="2"/>
  <c r="A80" i="2"/>
  <c r="B80" i="2"/>
  <c r="C80" i="2"/>
  <c r="D80" i="2" s="1"/>
  <c r="F80" i="2" s="1"/>
  <c r="H80" i="2"/>
  <c r="I80" i="2"/>
  <c r="J80" i="2"/>
  <c r="K80" i="2"/>
  <c r="A81" i="2"/>
  <c r="B81" i="2"/>
  <c r="C81" i="2"/>
  <c r="D81" i="2" s="1"/>
  <c r="F81" i="2" s="1"/>
  <c r="H81" i="2"/>
  <c r="I81" i="2"/>
  <c r="J81" i="2"/>
  <c r="K81" i="2"/>
  <c r="A82" i="2"/>
  <c r="B82" i="2"/>
  <c r="C82" i="2"/>
  <c r="D82" i="2" s="1"/>
  <c r="F82" i="2" s="1"/>
  <c r="H82" i="2"/>
  <c r="I82" i="2"/>
  <c r="J82" i="2"/>
  <c r="K82" i="2"/>
  <c r="A83" i="2"/>
  <c r="B83" i="2"/>
  <c r="C83" i="2"/>
  <c r="D83" i="2" s="1"/>
  <c r="F83" i="2" s="1"/>
  <c r="H83" i="2"/>
  <c r="I83" i="2"/>
  <c r="J83" i="2"/>
  <c r="K83" i="2"/>
  <c r="A84" i="2"/>
  <c r="B84" i="2"/>
  <c r="C84" i="2"/>
  <c r="D84" i="2" s="1"/>
  <c r="F84" i="2" s="1"/>
  <c r="H84" i="2"/>
  <c r="I84" i="2"/>
  <c r="J84" i="2"/>
  <c r="K84" i="2"/>
  <c r="A85" i="2"/>
  <c r="B85" i="2"/>
  <c r="C85" i="2"/>
  <c r="D85" i="2" s="1"/>
  <c r="F85" i="2" s="1"/>
  <c r="H85" i="2"/>
  <c r="I85" i="2"/>
  <c r="J85" i="2"/>
  <c r="K85" i="2"/>
  <c r="A86" i="2"/>
  <c r="B86" i="2"/>
  <c r="C86" i="2"/>
  <c r="D86" i="2" s="1"/>
  <c r="F86" i="2" s="1"/>
  <c r="H86" i="2"/>
  <c r="I86" i="2"/>
  <c r="J86" i="2"/>
  <c r="K86" i="2"/>
  <c r="A87" i="2"/>
  <c r="B87" i="2"/>
  <c r="C87" i="2"/>
  <c r="D87" i="2" s="1"/>
  <c r="F87" i="2" s="1"/>
  <c r="H87" i="2"/>
  <c r="I87" i="2"/>
  <c r="J87" i="2"/>
  <c r="K87" i="2"/>
  <c r="A88" i="2"/>
  <c r="B88" i="2"/>
  <c r="C88" i="2"/>
  <c r="D88" i="2" s="1"/>
  <c r="F88" i="2" s="1"/>
  <c r="H88" i="2"/>
  <c r="I88" i="2"/>
  <c r="J88" i="2"/>
  <c r="K88" i="2"/>
  <c r="A89" i="2"/>
  <c r="B89" i="2"/>
  <c r="C89" i="2"/>
  <c r="D89" i="2" s="1"/>
  <c r="F89" i="2" s="1"/>
  <c r="H89" i="2"/>
  <c r="I89" i="2"/>
  <c r="J89" i="2"/>
  <c r="K89" i="2"/>
  <c r="A90" i="2"/>
  <c r="B90" i="2"/>
  <c r="C90" i="2"/>
  <c r="D90" i="2" s="1"/>
  <c r="F90" i="2" s="1"/>
  <c r="H90" i="2"/>
  <c r="I90" i="2"/>
  <c r="J90" i="2"/>
  <c r="K90" i="2"/>
  <c r="A91" i="2"/>
  <c r="B91" i="2"/>
  <c r="C91" i="2"/>
  <c r="D91" i="2" s="1"/>
  <c r="F91" i="2" s="1"/>
  <c r="H91" i="2"/>
  <c r="I91" i="2"/>
  <c r="J91" i="2"/>
  <c r="K91" i="2"/>
  <c r="A92" i="2"/>
  <c r="B92" i="2"/>
  <c r="C92" i="2"/>
  <c r="D92" i="2" s="1"/>
  <c r="F92" i="2" s="1"/>
  <c r="H92" i="2"/>
  <c r="I92" i="2"/>
  <c r="J92" i="2"/>
  <c r="K92" i="2"/>
  <c r="A93" i="2"/>
  <c r="B93" i="2"/>
  <c r="C93" i="2"/>
  <c r="D93" i="2" s="1"/>
  <c r="F93" i="2" s="1"/>
  <c r="H93" i="2"/>
  <c r="I93" i="2"/>
  <c r="J93" i="2"/>
  <c r="K93" i="2"/>
  <c r="A94" i="2"/>
  <c r="B94" i="2"/>
  <c r="C94" i="2"/>
  <c r="D94" i="2" s="1"/>
  <c r="F94" i="2" s="1"/>
  <c r="H94" i="2"/>
  <c r="I94" i="2"/>
  <c r="J94" i="2"/>
  <c r="K94" i="2"/>
  <c r="A95" i="2"/>
  <c r="B95" i="2"/>
  <c r="C95" i="2"/>
  <c r="D95" i="2" s="1"/>
  <c r="F95" i="2" s="1"/>
  <c r="H95" i="2"/>
  <c r="I95" i="2"/>
  <c r="J95" i="2"/>
  <c r="K95" i="2"/>
  <c r="A96" i="2"/>
  <c r="B96" i="2"/>
  <c r="C96" i="2"/>
  <c r="D96" i="2" s="1"/>
  <c r="F96" i="2" s="1"/>
  <c r="H96" i="2"/>
  <c r="I96" i="2"/>
  <c r="J96" i="2"/>
  <c r="K96" i="2"/>
  <c r="A97" i="2"/>
  <c r="B97" i="2"/>
  <c r="C97" i="2"/>
  <c r="D97" i="2" s="1"/>
  <c r="F97" i="2" s="1"/>
  <c r="H97" i="2"/>
  <c r="I97" i="2"/>
  <c r="J97" i="2"/>
  <c r="K97" i="2"/>
  <c r="A98" i="2"/>
  <c r="B98" i="2"/>
  <c r="C98" i="2"/>
  <c r="D98" i="2" s="1"/>
  <c r="F98" i="2" s="1"/>
  <c r="H98" i="2"/>
  <c r="I98" i="2"/>
  <c r="J98" i="2"/>
  <c r="K98" i="2"/>
  <c r="A99" i="2"/>
  <c r="B99" i="2"/>
  <c r="C99" i="2"/>
  <c r="D99" i="2" s="1"/>
  <c r="F99" i="2" s="1"/>
  <c r="H99" i="2"/>
  <c r="I99" i="2"/>
  <c r="J99" i="2"/>
  <c r="K99" i="2"/>
  <c r="A100" i="2"/>
  <c r="B100" i="2"/>
  <c r="C100" i="2"/>
  <c r="D100" i="2" s="1"/>
  <c r="F100" i="2" s="1"/>
  <c r="H100" i="2"/>
  <c r="I100" i="2"/>
  <c r="J100" i="2"/>
  <c r="K100" i="2"/>
  <c r="A101" i="2"/>
  <c r="B101" i="2"/>
  <c r="C101" i="2"/>
  <c r="D101" i="2" s="1"/>
  <c r="F101" i="2" s="1"/>
  <c r="H101" i="2"/>
  <c r="I101" i="2"/>
  <c r="J101" i="2"/>
  <c r="K101" i="2"/>
  <c r="C6" i="2"/>
  <c r="D6" i="2" s="1"/>
  <c r="F6" i="2" s="1"/>
  <c r="C7" i="2"/>
  <c r="D7" i="2" s="1"/>
  <c r="F7" i="2" s="1"/>
  <c r="C9" i="2"/>
  <c r="D9" i="2" s="1"/>
  <c r="F9" i="2" s="1"/>
  <c r="B6" i="2"/>
  <c r="B7" i="2"/>
  <c r="B9" i="2"/>
  <c r="B5" i="2"/>
  <c r="B2" i="2"/>
  <c r="A6" i="2"/>
  <c r="H6" i="2"/>
  <c r="I6" i="2"/>
  <c r="J6" i="2"/>
  <c r="K6" i="2"/>
  <c r="A7" i="2"/>
  <c r="H7" i="2"/>
  <c r="I7" i="2"/>
  <c r="J7" i="2"/>
  <c r="K7" i="2"/>
  <c r="A9" i="2"/>
  <c r="H9" i="2"/>
  <c r="I9" i="2"/>
  <c r="J9" i="2"/>
  <c r="K9" i="2"/>
  <c r="A5" i="2"/>
  <c r="K5" i="2"/>
  <c r="J5" i="2"/>
  <c r="I5" i="2"/>
  <c r="H5" i="2"/>
  <c r="K2" i="2"/>
  <c r="J2" i="2"/>
  <c r="H2" i="2"/>
  <c r="C5" i="2"/>
  <c r="D5" i="2" s="1"/>
  <c r="L10" i="2" l="1"/>
  <c r="L101" i="2"/>
  <c r="L99" i="2"/>
  <c r="L96" i="2"/>
  <c r="L74" i="2"/>
  <c r="L72" i="2"/>
  <c r="L70" i="2"/>
  <c r="L68" i="2"/>
  <c r="L105" i="2"/>
  <c r="L62" i="2"/>
  <c r="L60" i="2"/>
  <c r="L58" i="2"/>
  <c r="L56" i="2"/>
  <c r="L54" i="2"/>
  <c r="L52" i="2"/>
  <c r="L50" i="2"/>
  <c r="L48" i="2"/>
  <c r="L46" i="2"/>
  <c r="L44" i="2"/>
  <c r="L42" i="2"/>
  <c r="L40" i="2"/>
  <c r="L38" i="2"/>
  <c r="L36" i="2"/>
  <c r="L34" i="2"/>
  <c r="L32" i="2"/>
  <c r="L30" i="2"/>
  <c r="L28" i="2"/>
  <c r="L26" i="2"/>
  <c r="L24" i="2"/>
  <c r="L22" i="2"/>
  <c r="L20" i="2"/>
  <c r="L18" i="2"/>
  <c r="L16" i="2"/>
  <c r="L100" i="2"/>
  <c r="L98" i="2"/>
  <c r="L97" i="2"/>
  <c r="L93" i="2"/>
  <c r="L89" i="2"/>
  <c r="L87" i="2"/>
  <c r="L85" i="2"/>
  <c r="L83" i="2"/>
  <c r="L81" i="2"/>
  <c r="L79" i="2"/>
  <c r="L77" i="2"/>
  <c r="L76" i="2"/>
  <c r="L75" i="2"/>
  <c r="L73" i="2"/>
  <c r="L71" i="2"/>
  <c r="L69" i="2"/>
  <c r="L65" i="2"/>
  <c r="L102" i="2"/>
  <c r="L14" i="2"/>
  <c r="L12" i="2"/>
  <c r="L88" i="2"/>
  <c r="L86" i="2"/>
  <c r="L84" i="2"/>
  <c r="L82" i="2"/>
  <c r="L80" i="2"/>
  <c r="L78" i="2"/>
  <c r="L67" i="2"/>
  <c r="L66" i="2"/>
  <c r="L64" i="2"/>
  <c r="L61" i="2"/>
  <c r="L59" i="2"/>
  <c r="L57" i="2"/>
  <c r="L55" i="2"/>
  <c r="L53" i="2"/>
  <c r="L51" i="2"/>
  <c r="L49" i="2"/>
  <c r="L47" i="2"/>
  <c r="L45" i="2"/>
  <c r="L43" i="2"/>
  <c r="L41" i="2"/>
  <c r="L39" i="2"/>
  <c r="L37" i="2"/>
  <c r="L35" i="2"/>
  <c r="L33" i="2"/>
  <c r="L31" i="2"/>
  <c r="L29" i="2"/>
  <c r="L27" i="2"/>
  <c r="L25" i="2"/>
  <c r="L23" i="2"/>
  <c r="L21" i="2"/>
  <c r="L19" i="2"/>
  <c r="L17" i="2"/>
  <c r="L15" i="2"/>
  <c r="L11" i="2"/>
  <c r="L92" i="2"/>
  <c r="L91" i="2"/>
  <c r="L90" i="2"/>
  <c r="L63" i="2"/>
  <c r="L104" i="2"/>
  <c r="L95" i="2"/>
  <c r="L94" i="2"/>
  <c r="F103" i="2"/>
  <c r="L103" i="2"/>
  <c r="K3" i="2"/>
  <c r="D102" i="2"/>
  <c r="F102" i="2" s="1"/>
  <c r="D104" i="2"/>
  <c r="F104" i="2" s="1"/>
  <c r="D105" i="2"/>
  <c r="F105" i="2" s="1"/>
  <c r="C3" i="2"/>
  <c r="J3" i="2"/>
  <c r="F5" i="2"/>
  <c r="H3" i="2"/>
  <c r="I3" i="2"/>
  <c r="L9" i="2"/>
  <c r="L6" i="2"/>
  <c r="L7" i="2"/>
  <c r="I2" i="2"/>
  <c r="F3" i="2" l="1"/>
  <c r="D3" i="2"/>
  <c r="L5" i="2"/>
  <c r="L3" i="2" s="1"/>
</calcChain>
</file>

<file path=xl/sharedStrings.xml><?xml version="1.0" encoding="utf-8"?>
<sst xmlns="http://schemas.openxmlformats.org/spreadsheetml/2006/main" count="518" uniqueCount="513">
  <si>
    <t>Material</t>
  </si>
  <si>
    <t>Potnik</t>
  </si>
  <si>
    <t>Način prevzema</t>
  </si>
  <si>
    <t>Datum izdelave</t>
  </si>
  <si>
    <t>Kont. Oseba</t>
  </si>
  <si>
    <t>Tel. Stranka</t>
  </si>
  <si>
    <t>Poz.</t>
  </si>
  <si>
    <t>Iveral  m2</t>
  </si>
  <si>
    <t>Kalo 15%</t>
  </si>
  <si>
    <t>Br. Količina IVR</t>
  </si>
  <si>
    <t>ABS robnik</t>
  </si>
  <si>
    <t>M/t</t>
  </si>
  <si>
    <t>POVPRAŠEVANJE</t>
  </si>
  <si>
    <t>NAROČILO</t>
  </si>
  <si>
    <t>poz</t>
  </si>
  <si>
    <t>OBRAČANJE</t>
  </si>
  <si>
    <t>OPOMBE</t>
  </si>
  <si>
    <t xml:space="preserve">2.mera </t>
  </si>
  <si>
    <t>1=ABS 0,8 mm</t>
  </si>
  <si>
    <t>Kosovnica za razrez, robljenje in CNC obdelavo</t>
  </si>
  <si>
    <t>ROBLJENJE</t>
  </si>
  <si>
    <t>MATERIAL in</t>
  </si>
  <si>
    <t>DEBELINA</t>
  </si>
  <si>
    <t>2.mera levo</t>
  </si>
  <si>
    <t>2.mera desno</t>
  </si>
  <si>
    <t>1.mera spredaj</t>
  </si>
  <si>
    <t>1. mera zadaj</t>
  </si>
  <si>
    <t>1.mera</t>
  </si>
  <si>
    <t>(smer rasti)</t>
  </si>
  <si>
    <t>NAROČNIK:</t>
  </si>
  <si>
    <t>Št.naročila:</t>
  </si>
  <si>
    <t xml:space="preserve">   Datum:</t>
  </si>
  <si>
    <t>PREVZEMNIK:</t>
  </si>
  <si>
    <t>E-mail:</t>
  </si>
  <si>
    <t>3=ABS 0,45 mm</t>
  </si>
  <si>
    <t>2=ABS 2,0 mm</t>
  </si>
  <si>
    <t>4=POSEBNO</t>
  </si>
  <si>
    <t>skupaj</t>
  </si>
  <si>
    <t>MERE v mm   2.mera</t>
  </si>
  <si>
    <t>DEBELEJŠI TISK</t>
  </si>
  <si>
    <t>razrez plošč HOBY</t>
  </si>
  <si>
    <t>EGGER</t>
  </si>
  <si>
    <t>ENOBARVNI</t>
  </si>
  <si>
    <t>FANTAZISKI</t>
  </si>
  <si>
    <t>LESNI</t>
  </si>
  <si>
    <t>W908ST2/8MM</t>
  </si>
  <si>
    <t>F186ST9/18MM</t>
  </si>
  <si>
    <t>W908ST2/10MM</t>
  </si>
  <si>
    <t>F187ST9/18MM</t>
  </si>
  <si>
    <t>H1113ST10/18MM</t>
  </si>
  <si>
    <t>W908ST2/12MM</t>
  </si>
  <si>
    <t>W908ST2/16MM</t>
  </si>
  <si>
    <t>H1115ST12/18MM</t>
  </si>
  <si>
    <t>W908ST2/18MM</t>
  </si>
  <si>
    <t>F433ST10/18MM</t>
  </si>
  <si>
    <t>W908ST2/25MM</t>
  </si>
  <si>
    <t>F501ST2/18MM</t>
  </si>
  <si>
    <t>H1122ST22/18MM</t>
  </si>
  <si>
    <t>W908SM/8MM</t>
  </si>
  <si>
    <t>F509ST2/8MM</t>
  </si>
  <si>
    <t>H1123ST22/18MM</t>
  </si>
  <si>
    <t>W908SM12MM</t>
  </si>
  <si>
    <t>F509ST2/16MM</t>
  </si>
  <si>
    <t>H1137ST12/18MM</t>
  </si>
  <si>
    <t>W908SM/16MM</t>
  </si>
  <si>
    <t>F509ST2/18MM</t>
  </si>
  <si>
    <t>H1145ST10/8MM</t>
  </si>
  <si>
    <t>W908SM/18MM</t>
  </si>
  <si>
    <t>F509ST2/25MM</t>
  </si>
  <si>
    <t>H1145ST10/18MM</t>
  </si>
  <si>
    <t>W908SM/25MM</t>
  </si>
  <si>
    <t>H1145ST10/25MM</t>
  </si>
  <si>
    <t>W954ST2/16MM</t>
  </si>
  <si>
    <t>H1146ST10/8MM</t>
  </si>
  <si>
    <t>W954ST2/18MM</t>
  </si>
  <si>
    <t>H1146ST10/18MM</t>
  </si>
  <si>
    <t>W954ST2/19MM</t>
  </si>
  <si>
    <t>H1146ST10/25MM</t>
  </si>
  <si>
    <t>W980ST2/18MM</t>
  </si>
  <si>
    <t>H1151ST10/18MM</t>
  </si>
  <si>
    <t>W980ST2/25MM</t>
  </si>
  <si>
    <t>H1151ST10/25MM</t>
  </si>
  <si>
    <t>W980SM/18MM</t>
  </si>
  <si>
    <t>H1176ST37/18MM</t>
  </si>
  <si>
    <t>W980SM/25MM</t>
  </si>
  <si>
    <t>H1180ST37/8MM</t>
  </si>
  <si>
    <t>W1000ST9/8MM</t>
  </si>
  <si>
    <t>H1180ST37/18MM</t>
  </si>
  <si>
    <t>W1000ST9/18MM</t>
  </si>
  <si>
    <t>H1181ST37/8MM</t>
  </si>
  <si>
    <t>W1000ST9/19MM</t>
  </si>
  <si>
    <t>H1181ST37/18MM</t>
  </si>
  <si>
    <t>W1000ST9/25MM</t>
  </si>
  <si>
    <t>H1199ST12/18MM</t>
  </si>
  <si>
    <t>W1000ST22/18M</t>
  </si>
  <si>
    <t>W1000ST38/18MM</t>
  </si>
  <si>
    <t>H1250ST36/18MM</t>
  </si>
  <si>
    <t>H1277ST9/8MM</t>
  </si>
  <si>
    <t>W1100ST9/18MM</t>
  </si>
  <si>
    <t>H1277ST9/18MM</t>
  </si>
  <si>
    <t>H1277ST9/25MM</t>
  </si>
  <si>
    <t>H1334ST9/8MM</t>
  </si>
  <si>
    <t>H1334ST9/18MM</t>
  </si>
  <si>
    <t>U104ST9/8MM</t>
  </si>
  <si>
    <t>H1387ST10/18MM</t>
  </si>
  <si>
    <t>U104ST9/18MM</t>
  </si>
  <si>
    <t>H1399ST10/18MM</t>
  </si>
  <si>
    <t>U104ST9/25MM</t>
  </si>
  <si>
    <t>H1399ST10/25MM</t>
  </si>
  <si>
    <t>U108ST9/8MM</t>
  </si>
  <si>
    <t>H1401ST22/8MM</t>
  </si>
  <si>
    <t>U108ST9/18MM</t>
  </si>
  <si>
    <t>H1401ST22/18MM</t>
  </si>
  <si>
    <t>U108ST9/25MM</t>
  </si>
  <si>
    <t>H1424ST22/8MM</t>
  </si>
  <si>
    <t>U113ST9/8MM</t>
  </si>
  <si>
    <t>H1424ST22/18MM</t>
  </si>
  <si>
    <t>U113ST9/18MM</t>
  </si>
  <si>
    <t>H1424ST22/25MM</t>
  </si>
  <si>
    <t>U113ST9/25MM</t>
  </si>
  <si>
    <t>U114ST9/18MM</t>
  </si>
  <si>
    <t>H1487ST22/18MM</t>
  </si>
  <si>
    <t>U131ST9/18MM</t>
  </si>
  <si>
    <t>H1511ST15/8MM</t>
  </si>
  <si>
    <t>U156ST9/8MM</t>
  </si>
  <si>
    <t>H1511ST15/18MM</t>
  </si>
  <si>
    <t>U156ST9/18MM</t>
  </si>
  <si>
    <t>H1511ST15/25MM</t>
  </si>
  <si>
    <t>U200ST9/8MM</t>
  </si>
  <si>
    <t>H1582ST15/8MM</t>
  </si>
  <si>
    <t>U200ST9/18MM</t>
  </si>
  <si>
    <t>H1582ST15/18MM</t>
  </si>
  <si>
    <t>U201ST9/18MM</t>
  </si>
  <si>
    <t>H1582ST15/25MM</t>
  </si>
  <si>
    <t>U216ST9/18MM</t>
  </si>
  <si>
    <t>H1615ST9/8MM</t>
  </si>
  <si>
    <t>U222ST9/8MM</t>
  </si>
  <si>
    <t>H1615ST9/18MM</t>
  </si>
  <si>
    <t>U222ST9/18MM</t>
  </si>
  <si>
    <t>H1615ST9/25MM</t>
  </si>
  <si>
    <t>U222ST9/25MM</t>
  </si>
  <si>
    <t>H1636ST12/8MM</t>
  </si>
  <si>
    <t>H1636ST12/18MM</t>
  </si>
  <si>
    <t>U311ST9/18MM</t>
  </si>
  <si>
    <t>H1636ST12/25MM</t>
  </si>
  <si>
    <t>H1733ST9/8MM</t>
  </si>
  <si>
    <t>U321ST9/18MM</t>
  </si>
  <si>
    <t>H1733ST9/18MM</t>
  </si>
  <si>
    <t>U323ST9/18MM</t>
  </si>
  <si>
    <t>H1733ST9/25MM</t>
  </si>
  <si>
    <t>U332ST9/18MM</t>
  </si>
  <si>
    <t>H3012ST22/8MM</t>
  </si>
  <si>
    <t>U337ST9/18MM</t>
  </si>
  <si>
    <t>H3012ST22/18MM</t>
  </si>
  <si>
    <t>U363ST9/18MM</t>
  </si>
  <si>
    <t>U504ST9/8MM</t>
  </si>
  <si>
    <t>U504ST9/18MM</t>
  </si>
  <si>
    <t>U522ST9/18MM</t>
  </si>
  <si>
    <t>H3058ST22/18MM</t>
  </si>
  <si>
    <t>U525ST9/8MM</t>
  </si>
  <si>
    <t>U525ST9/18MM</t>
  </si>
  <si>
    <t>H3090ST22/18MM</t>
  </si>
  <si>
    <t>U626ST9/8MM</t>
  </si>
  <si>
    <t>U626ST9/18MM</t>
  </si>
  <si>
    <t>U630ST9/8MM</t>
  </si>
  <si>
    <t>U630ST9/18MM</t>
  </si>
  <si>
    <t>H3131ST12/18MM</t>
  </si>
  <si>
    <t>H3133ST12/18MM</t>
  </si>
  <si>
    <t>U702ST9/8MM</t>
  </si>
  <si>
    <t>H3154ST36/18MM</t>
  </si>
  <si>
    <t>U702ST9/18MM</t>
  </si>
  <si>
    <t>H3156ST12/18MM</t>
  </si>
  <si>
    <t>H3170ST12/18MM</t>
  </si>
  <si>
    <t>H3303ST10/8MM</t>
  </si>
  <si>
    <t>U707ST9/18MM</t>
  </si>
  <si>
    <t>H3303ST10/18MM</t>
  </si>
  <si>
    <t>U708ST9/8MM</t>
  </si>
  <si>
    <t>H3303ST10/25MM</t>
  </si>
  <si>
    <t>U708ST9/16MM</t>
  </si>
  <si>
    <t>H3309ST28/18MM</t>
  </si>
  <si>
    <t>U708ST9/18MM</t>
  </si>
  <si>
    <t>H3325ST28/18MM</t>
  </si>
  <si>
    <t>U708ST9/25MM</t>
  </si>
  <si>
    <t>H3326ST28/18MM</t>
  </si>
  <si>
    <t>H3331ST10/8MM</t>
  </si>
  <si>
    <t>U727ST9/8MM</t>
  </si>
  <si>
    <t>H3331ST10/18MM</t>
  </si>
  <si>
    <t>U727ST9/18MM</t>
  </si>
  <si>
    <t>H3331ST10/25MM</t>
  </si>
  <si>
    <t>U727ST9/25MM</t>
  </si>
  <si>
    <t>H3395ST12/8MM</t>
  </si>
  <si>
    <t>U732ST9/18MM</t>
  </si>
  <si>
    <t>H3395ST12/18MM</t>
  </si>
  <si>
    <t>H3395ST12/25MM</t>
  </si>
  <si>
    <t>H3398ST12/18MM</t>
  </si>
  <si>
    <t>U741ST9/18MM</t>
  </si>
  <si>
    <t>H3430ST22/8MM</t>
  </si>
  <si>
    <t>U748ST9/8MM</t>
  </si>
  <si>
    <t>H3430ST22/18MM</t>
  </si>
  <si>
    <t>U748ST9/18MM</t>
  </si>
  <si>
    <t>H3433ST22/18MM</t>
  </si>
  <si>
    <t>U750ST9/18MM</t>
  </si>
  <si>
    <t>H3450ST22/18MM</t>
  </si>
  <si>
    <t>U763ST9/18MM</t>
  </si>
  <si>
    <t>H3451ST22/8MM</t>
  </si>
  <si>
    <t>H3451ST22/18MM</t>
  </si>
  <si>
    <t>U767ST9/8MM</t>
  </si>
  <si>
    <t>H3451ST22/25MM</t>
  </si>
  <si>
    <t>U767ST9/18MM</t>
  </si>
  <si>
    <t>H3453ST22/18MM</t>
  </si>
  <si>
    <t>U775ST9/18MM</t>
  </si>
  <si>
    <t>H3700ST10/8MM</t>
  </si>
  <si>
    <t>U788ST9/18MM</t>
  </si>
  <si>
    <t>H3700ST10/18MM</t>
  </si>
  <si>
    <t>H3702ST10/18MM</t>
  </si>
  <si>
    <t>U818ST9/18MM</t>
  </si>
  <si>
    <t>U899ST9/18MM</t>
  </si>
  <si>
    <t>U960ST9/18MM</t>
  </si>
  <si>
    <t>U961ST2/18MM</t>
  </si>
  <si>
    <t>U963ST9/18MM</t>
  </si>
  <si>
    <t>U999ST2/8MM</t>
  </si>
  <si>
    <t>U999ST2/18MM</t>
  </si>
  <si>
    <t>H3730ST10/8MM</t>
  </si>
  <si>
    <t>U999ST2/25MM</t>
  </si>
  <si>
    <t>H3730ST10/18MM</t>
  </si>
  <si>
    <t>H3730ST10/25MM</t>
  </si>
  <si>
    <t>H3734ST9/8MM</t>
  </si>
  <si>
    <t>H3734ST9/18MM</t>
  </si>
  <si>
    <t>H3840ST9/18MM</t>
  </si>
  <si>
    <t>H3840ST9/25MM</t>
  </si>
  <si>
    <t>H3860ST9/18MM</t>
  </si>
  <si>
    <r>
      <t xml:space="preserve">1.mera 
</t>
    </r>
    <r>
      <rPr>
        <b/>
        <sz val="6"/>
        <rFont val="Arial"/>
        <family val="2"/>
        <charset val="238"/>
      </rPr>
      <t>(smer rasti)</t>
    </r>
  </si>
  <si>
    <t>št.
kos</t>
  </si>
  <si>
    <t>CNC KOTNI SPOJ</t>
  </si>
  <si>
    <t>CNC REZKANJE OKROGLIN</t>
  </si>
  <si>
    <t>CNC POŠEVNI REZ</t>
  </si>
  <si>
    <t>CNC REZKANJE BRAZDE</t>
  </si>
  <si>
    <t>CNC MOZNIČENJE</t>
  </si>
  <si>
    <t>CNC VRTANJE ZA SPONE</t>
  </si>
  <si>
    <t>LEPLENJE 2 X 18MM</t>
  </si>
  <si>
    <t>LEPLENJE 2 X 25MM</t>
  </si>
  <si>
    <t>LEPLENJE 8+18MM</t>
  </si>
  <si>
    <t>FALCO</t>
  </si>
  <si>
    <t>103FS01/16MM</t>
  </si>
  <si>
    <t>103FS01/18MM</t>
  </si>
  <si>
    <t>103FS01/25MM</t>
  </si>
  <si>
    <t>103FS02/16MM</t>
  </si>
  <si>
    <t>103FS02/18MM</t>
  </si>
  <si>
    <t>103FS02/25MM</t>
  </si>
  <si>
    <t>M105FS70/18MM</t>
  </si>
  <si>
    <t>200FS02/18MM</t>
  </si>
  <si>
    <t>216FS15/18MM</t>
  </si>
  <si>
    <t>242FS15/18MM</t>
  </si>
  <si>
    <t>301FS08/18MM</t>
  </si>
  <si>
    <t>314FS02/18MM</t>
  </si>
  <si>
    <t>344FS15/18MM</t>
  </si>
  <si>
    <t>348FS15/18MM</t>
  </si>
  <si>
    <t>M348FS70/18MM</t>
  </si>
  <si>
    <t>401FS24/18MM</t>
  </si>
  <si>
    <t>415FS24/18MM</t>
  </si>
  <si>
    <t>417FS15/18MM</t>
  </si>
  <si>
    <t>419FS24/18MM</t>
  </si>
  <si>
    <t>463FS24/18MM</t>
  </si>
  <si>
    <t>463FS24/25MM</t>
  </si>
  <si>
    <t>535FS22/18MM</t>
  </si>
  <si>
    <t>539FS22/18MM</t>
  </si>
  <si>
    <t>542FS22/18MM</t>
  </si>
  <si>
    <t>577FS22/18MM</t>
  </si>
  <si>
    <t>578FS22/18MM</t>
  </si>
  <si>
    <t>583FS22/18MM</t>
  </si>
  <si>
    <t>587FS22/18MM</t>
  </si>
  <si>
    <t>588FS22/18MM</t>
  </si>
  <si>
    <t>611FS22/18MM</t>
  </si>
  <si>
    <t>612FS22/18MM</t>
  </si>
  <si>
    <t>616FS08/18MM</t>
  </si>
  <si>
    <t>617FS08/18MM</t>
  </si>
  <si>
    <t>618FS08/18MM</t>
  </si>
  <si>
    <t>619FS08/18MM</t>
  </si>
  <si>
    <t>624FS22/18MM</t>
  </si>
  <si>
    <t>697FS22/18MM</t>
  </si>
  <si>
    <t>698FS22/18MM</t>
  </si>
  <si>
    <t>AKRIL PLOŠČE</t>
  </si>
  <si>
    <t>BELI5000BHG1S/18MM</t>
  </si>
  <si>
    <t>BELI5000BHG2S/18MM</t>
  </si>
  <si>
    <t>BEŽ5335BHG1S/18MM</t>
  </si>
  <si>
    <t>BEŽ5335BHG2S/18MM</t>
  </si>
  <si>
    <t>ČRNI5112BHG1S/18MM</t>
  </si>
  <si>
    <t>TROSLOJNE TILLY</t>
  </si>
  <si>
    <t>SMREKA/TRO/AB-C/19MM</t>
  </si>
  <si>
    <t>SMREKA/TRO/C-C/19MM</t>
  </si>
  <si>
    <t>SUROVA IVERICA</t>
  </si>
  <si>
    <t>SUROVAEGGER/4MM</t>
  </si>
  <si>
    <t>SUROVAEGGER/5MM</t>
  </si>
  <si>
    <t>SUROVAEGGER/8MM</t>
  </si>
  <si>
    <t>SUROVAEGGER/10MM</t>
  </si>
  <si>
    <t>SUROVAEGGER/12MM</t>
  </si>
  <si>
    <t>SUROVAEGGER/16MM</t>
  </si>
  <si>
    <t>SUROVAEGGER/18MM</t>
  </si>
  <si>
    <t>SUROVAEGGER/19MM</t>
  </si>
  <si>
    <t>SUROVAEGGER/22MM</t>
  </si>
  <si>
    <t>SUROVAEGGER/25MM</t>
  </si>
  <si>
    <t>SUROVAEGGER/28MM</t>
  </si>
  <si>
    <t>SUROVAEGGER/30MM</t>
  </si>
  <si>
    <t>SUROVAEGGER/32MM</t>
  </si>
  <si>
    <t>SUROVAEGGER/38MM</t>
  </si>
  <si>
    <t>SUROVAEGGER/40MM</t>
  </si>
  <si>
    <t>SUROVAVLAGOOD/19MM</t>
  </si>
  <si>
    <t>SUROVANEGORLJIVA/19MM</t>
  </si>
  <si>
    <t>SUROVA FALCO</t>
  </si>
  <si>
    <t>SUROVAFALCO/12MM</t>
  </si>
  <si>
    <t>SUROVAFALCO/16MM</t>
  </si>
  <si>
    <t>SUROVAFALCO/18MM</t>
  </si>
  <si>
    <t>SUROVAFALCO/19MM</t>
  </si>
  <si>
    <t>SUROVAFALCO/22MM</t>
  </si>
  <si>
    <t>SUROVAFALCO/25MM</t>
  </si>
  <si>
    <t>SUROVAFALCO/28MM</t>
  </si>
  <si>
    <t>OSB PLOŠČE EGGER 3</t>
  </si>
  <si>
    <t>OSBPLOŠČE/12MM</t>
  </si>
  <si>
    <t>OSBPLOŠČE/15MM</t>
  </si>
  <si>
    <t>OSBPLOŠČE/18MM</t>
  </si>
  <si>
    <t>OSBPLOŠČE/22MM</t>
  </si>
  <si>
    <t>OSBPLOŠČE/N+F/12MM*</t>
  </si>
  <si>
    <t>OSBPLOŠČE/N+F/12MM</t>
  </si>
  <si>
    <t>OSBPLOŠČE/N+F/15MM*</t>
  </si>
  <si>
    <t>OSBPLOŠČE/N+F/15MM</t>
  </si>
  <si>
    <t>OSBPLOŠČE/N+F/18MM*</t>
  </si>
  <si>
    <t>OSBPLOŠČE/N+F/18MM</t>
  </si>
  <si>
    <t>OSBPLOŠČE/N+F/22MM*</t>
  </si>
  <si>
    <t>OSBPLOŠČE/N+F/22MM</t>
  </si>
  <si>
    <t>OSBPLOŠČE/N+F/25MM*</t>
  </si>
  <si>
    <t>OSBPLOŠČE/N+F/25MM</t>
  </si>
  <si>
    <t>OSBPLOŠČE/DHF/15MM</t>
  </si>
  <si>
    <t>*dimenzija 2500 X 675</t>
  </si>
  <si>
    <t>KOMPAKT PLOŠČE</t>
  </si>
  <si>
    <t>U104ST15/13MM</t>
  </si>
  <si>
    <t>U775ST15/13MM</t>
  </si>
  <si>
    <t>W980ST15/13MM</t>
  </si>
  <si>
    <t>EUROLIGHT PLOŠČE</t>
  </si>
  <si>
    <t>EUROLIGHT/101/38MM</t>
  </si>
  <si>
    <t>EUROLIGHT/102/50MM</t>
  </si>
  <si>
    <t>MDF PLOŠČE</t>
  </si>
  <si>
    <t>MDFEGGER/2,4MM</t>
  </si>
  <si>
    <t>MDFEGGER/3MM</t>
  </si>
  <si>
    <t>MDFEGGER/4MM</t>
  </si>
  <si>
    <t>MDFEGGER/5MM</t>
  </si>
  <si>
    <t>MDFEGGER/6MM</t>
  </si>
  <si>
    <t>MDFEGGER/8MM</t>
  </si>
  <si>
    <t>MDFEGGER/10MM</t>
  </si>
  <si>
    <t>MDFEGGER/12MM</t>
  </si>
  <si>
    <t>MDFEGGER/16MM</t>
  </si>
  <si>
    <t>MDFEGGER/18MM</t>
  </si>
  <si>
    <t>MDFEGGER/19MM</t>
  </si>
  <si>
    <t>MDFEGGER/22MM</t>
  </si>
  <si>
    <t>MDFEGGER/25MM</t>
  </si>
  <si>
    <t>MDFEGGER/28MM</t>
  </si>
  <si>
    <t>MDFEGGER/38MM</t>
  </si>
  <si>
    <t>MDF S TEMELJNO FO.</t>
  </si>
  <si>
    <t>MDFTEMELJNO/16MM</t>
  </si>
  <si>
    <t>MDFTEMELJNO/18MM</t>
  </si>
  <si>
    <t>MDFTEMELJNO/19MM</t>
  </si>
  <si>
    <t>MDFTEMELJNO/22MM</t>
  </si>
  <si>
    <t>MDFTEMELJNO/25MM</t>
  </si>
  <si>
    <t>MDF NEBRUŠEN</t>
  </si>
  <si>
    <t>MDFNEBRUŠEN/4MM</t>
  </si>
  <si>
    <t>FURNIRANA IVERICA</t>
  </si>
  <si>
    <t>BUKEV/FUR/19MM</t>
  </si>
  <si>
    <t>HRAST/FUR/19MM</t>
  </si>
  <si>
    <t>PANEL PLOŠČE</t>
  </si>
  <si>
    <t>PANELPLOŠČE/TP20/16MM</t>
  </si>
  <si>
    <t>PANELPLOŠČE/TP21/18MM</t>
  </si>
  <si>
    <t>VEZANE PLOŠČE</t>
  </si>
  <si>
    <t>VEZANA/BUKEV/4MM</t>
  </si>
  <si>
    <t>VEZANA/BUKEV/5MM</t>
  </si>
  <si>
    <t>VEZANA/BUKEV/8MM</t>
  </si>
  <si>
    <t>VEZANA/BUKEV/10MM</t>
  </si>
  <si>
    <t>VEZANA/BUKEV/12MM</t>
  </si>
  <si>
    <t>VEZANA/BUKEV/20MM 2500 x 1500</t>
  </si>
  <si>
    <t>VEZANA/BUKEV/20MM</t>
  </si>
  <si>
    <t>VEZANA/BUKEV/25MM</t>
  </si>
  <si>
    <t>VEZANA/BUKEV/30MM 2500 x 1500</t>
  </si>
  <si>
    <t>VEZANA/BUKEV/40MM</t>
  </si>
  <si>
    <t>VEZANA TOPOL</t>
  </si>
  <si>
    <t>VEZANA/TOPOL/3MM</t>
  </si>
  <si>
    <t>VEZANA/TOPOL/4MM</t>
  </si>
  <si>
    <t>VEZANA/TOPOL/5MM</t>
  </si>
  <si>
    <t>VEZANA/TOPOL/8MM</t>
  </si>
  <si>
    <t>VEZANA/TOPOL/10MM</t>
  </si>
  <si>
    <t>VEZANA/TOPOL/12MM</t>
  </si>
  <si>
    <t>VEZANA/TOPOL/15MM</t>
  </si>
  <si>
    <t>VEZANA/TOPOL/18MM</t>
  </si>
  <si>
    <t>VEZANA/TOPOL/20MM</t>
  </si>
  <si>
    <t>VEZANA/TOPOL/25MM</t>
  </si>
  <si>
    <t>VEZANA/TOPOL/30MM</t>
  </si>
  <si>
    <t>VEZANA BREZA</t>
  </si>
  <si>
    <t>VEZANABREZA/6,5MM</t>
  </si>
  <si>
    <t>VEZANABREZA/9MM</t>
  </si>
  <si>
    <t>VEZANABREZA/12MM</t>
  </si>
  <si>
    <t>VEZANABREZA/15MM</t>
  </si>
  <si>
    <t>VEZANABREZA/18MM</t>
  </si>
  <si>
    <t>ENOSLOJNE TILLY</t>
  </si>
  <si>
    <t>SMREKA/ENOSLO/18MM</t>
  </si>
  <si>
    <t>SMREKA/ENOSLO/21MM</t>
  </si>
  <si>
    <t>SMREKA/ENOSLO/25MM</t>
  </si>
  <si>
    <t>ABET-HPL PLOŠČE</t>
  </si>
  <si>
    <t>ABET-HPL/410SEI/13MM</t>
  </si>
  <si>
    <t>ABET-HPL/478SEI/13MM</t>
  </si>
  <si>
    <t>ABET-HPL/813SEI/13MM</t>
  </si>
  <si>
    <t>T-FIX F/M BREZA</t>
  </si>
  <si>
    <t>T-FIXBREZA/9MM 2500*1250</t>
  </si>
  <si>
    <t>T-FIXBREZA/9MM 3000*1500</t>
  </si>
  <si>
    <t>T-FIXBREZA/12MM 2500*1250</t>
  </si>
  <si>
    <t>T-FIXBREZA/15MM 2500*1250</t>
  </si>
  <si>
    <t>T-FIXBREZA/15MM 3000*1500</t>
  </si>
  <si>
    <t>T-FIXBREZA/18MM 2500*1250</t>
  </si>
  <si>
    <t>T-FIXBREZA/18MM 3000*1500</t>
  </si>
  <si>
    <t>T-FIXBREZA/21MM 2500*1250</t>
  </si>
  <si>
    <t>T-FIXBREZA/21MM 3000*1500</t>
  </si>
  <si>
    <t>T-FIXBREZA/27MM 2500*1250</t>
  </si>
  <si>
    <t>T-FIXBREZA/30MM 2500*1250</t>
  </si>
  <si>
    <t>T-FIX F/F TOPOLA</t>
  </si>
  <si>
    <t>T-FIXTOPOLA/20MM  2500*1250</t>
  </si>
  <si>
    <t>1 - smer rasti        3 - brez rasti</t>
  </si>
  <si>
    <t>LESOMAL/BELI/3MM</t>
  </si>
  <si>
    <t>LESOMAL/BELI/4MM</t>
  </si>
  <si>
    <t>LESOMAL/U104</t>
  </si>
  <si>
    <t>LESOMAL/U708</t>
  </si>
  <si>
    <t>LESOMAL/F509</t>
  </si>
  <si>
    <t>LESOMAL/H1145</t>
  </si>
  <si>
    <t>LESOMAL/H1511</t>
  </si>
  <si>
    <t>LESOMAL/H1582</t>
  </si>
  <si>
    <t>LESOMAL/H1733</t>
  </si>
  <si>
    <t>LESOMAL/H3331</t>
  </si>
  <si>
    <t>LESOMAL/H3734</t>
  </si>
  <si>
    <t>U201ST19/18MM</t>
  </si>
  <si>
    <t>U216ST9/8MM</t>
  </si>
  <si>
    <t>U325ST9/18MM</t>
  </si>
  <si>
    <t>U732ST9/8MM</t>
  </si>
  <si>
    <t>U780ST9/18MM</t>
  </si>
  <si>
    <t>U830ST9/18MM</t>
  </si>
  <si>
    <t>U968ST9/18MM</t>
  </si>
  <si>
    <t>U998ST38/18MM</t>
  </si>
  <si>
    <t>U999ST19/18MM</t>
  </si>
  <si>
    <t>F204ST9/18MM</t>
  </si>
  <si>
    <t>F206ST9/18MM</t>
  </si>
  <si>
    <t>F416ST10/18MM</t>
  </si>
  <si>
    <t>F637ST16/18MM</t>
  </si>
  <si>
    <t>F642ST16/18MM</t>
  </si>
  <si>
    <t>F812ST9/18MM</t>
  </si>
  <si>
    <t>SIJAJNI</t>
  </si>
  <si>
    <t>W1100PG/ST9/18MM</t>
  </si>
  <si>
    <t>F206PG/ST9/18MM</t>
  </si>
  <si>
    <t>U999PG/ST9/18MM</t>
  </si>
  <si>
    <t>F812PG/ST9/18MM</t>
  </si>
  <si>
    <t>MATT</t>
  </si>
  <si>
    <t>W1100PM/ST9/18MM</t>
  </si>
  <si>
    <t>U708PM/ST9/18MM</t>
  </si>
  <si>
    <t>U961PM/ST9/18MM</t>
  </si>
  <si>
    <t>U999PM/ST9/18MM</t>
  </si>
  <si>
    <t>U702PM/ST9/18MM</t>
  </si>
  <si>
    <t>U732PM/ST9/18MM</t>
  </si>
  <si>
    <t>U727PM/ST9/18MM</t>
  </si>
  <si>
    <t>F120PM/ST9/18MM</t>
  </si>
  <si>
    <t>F206PM/ST9/18MM</t>
  </si>
  <si>
    <t>F812PM/ST9/18MM</t>
  </si>
  <si>
    <t>H1113ST10/25MM</t>
  </si>
  <si>
    <t>H1122ST22/25MM</t>
  </si>
  <si>
    <t>H1251ST19/18MM</t>
  </si>
  <si>
    <t>H1253ST19/18MM</t>
  </si>
  <si>
    <t>H1312ST10/18MM</t>
  </si>
  <si>
    <t>H1313ST10/18MM</t>
  </si>
  <si>
    <t>H1318ST10/18MM</t>
  </si>
  <si>
    <t>H1330ST10/18MM</t>
  </si>
  <si>
    <t>H1334ST9/25MM</t>
  </si>
  <si>
    <t>H1344ST32/18MM</t>
  </si>
  <si>
    <t>H1345ST32/18MM</t>
  </si>
  <si>
    <t>H1346ST32/18MM</t>
  </si>
  <si>
    <t>H1486ST36/18MM</t>
  </si>
  <si>
    <t>H1710ST10/18MM</t>
  </si>
  <si>
    <t>H1714ST19/18MM</t>
  </si>
  <si>
    <t>H2033ST10/18MM</t>
  </si>
  <si>
    <t>H3157ST12/18MM</t>
  </si>
  <si>
    <t>H3176ST37/18MM</t>
  </si>
  <si>
    <t>H3178ST37/18MM</t>
  </si>
  <si>
    <t>H3190ST19/18MM</t>
  </si>
  <si>
    <t>H3192ST19/18MM</t>
  </si>
  <si>
    <t>H3710ST12/18MM</t>
  </si>
  <si>
    <t>H3408ST38/18MM</t>
  </si>
  <si>
    <t>102FS15/18MM</t>
  </si>
  <si>
    <t>121FS15/18MM</t>
  </si>
  <si>
    <t>121FS15/25MM</t>
  </si>
  <si>
    <t>351FS08/18MM</t>
  </si>
  <si>
    <t>352FS08/18MM</t>
  </si>
  <si>
    <t>353FS08/18MM</t>
  </si>
  <si>
    <t>FALCO SIJAJ</t>
  </si>
  <si>
    <t>352FS70/18MM</t>
  </si>
  <si>
    <t>318FS70/18MM</t>
  </si>
  <si>
    <t>200FS70/18MM</t>
  </si>
  <si>
    <t>438FS24/18MM</t>
  </si>
  <si>
    <t>620FS22/18MM</t>
  </si>
  <si>
    <t>640FS26/18MM</t>
  </si>
  <si>
    <t>642FS26/18MM</t>
  </si>
  <si>
    <t>CLEAF</t>
  </si>
  <si>
    <t>CLEAF/FB02/18MM</t>
  </si>
  <si>
    <t>CLEAF/FB11/18MM</t>
  </si>
  <si>
    <t>CLEAF/FB48/18MM</t>
  </si>
  <si>
    <t>CLEAF/FA33/18MM</t>
  </si>
  <si>
    <t>CLEAF/FB12/18MM</t>
  </si>
  <si>
    <t>CLEAF/FA46/18MM</t>
  </si>
  <si>
    <t>CLEAF/FB10/18MM</t>
  </si>
  <si>
    <t>CLEAF/FB04/18MM</t>
  </si>
  <si>
    <t>CLEAF/LR26/18MM</t>
  </si>
  <si>
    <t>CLEAF/SO71/18MM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</si>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</sst>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0"/>
      <name val="Arial"/>
    </font>
    <font>
      <sz val="11"/>
      <color theme="1"/>
      <name val="Calibri"/>
      <family val="2"/>
      <charset val="238"/>
      <scheme val="minor"/>
    </font>
    <font>
      <b/>
      <sz val="14"/>
      <name val="Arial"/>
      <family val="2"/>
    </font>
    <font>
      <b/>
      <sz val="10"/>
      <name val="Arial"/>
      <family val="2"/>
    </font>
    <font>
      <i/>
      <sz val="28"/>
      <name val="Galliard"/>
    </font>
    <font>
      <b/>
      <sz val="9"/>
      <name val="Arial"/>
      <family val="2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u/>
      <sz val="10"/>
      <color theme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6"/>
      <name val="Arial"/>
      <family val="2"/>
      <charset val="238"/>
    </font>
    <font>
      <sz val="10"/>
      <color rgb="FF222222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66FF66"/>
        <bgColor indexed="64"/>
      </patternFill>
    </fill>
  </fills>
  <borders count="24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3" fillId="0" borderId="0" applyNumberFormat="0" applyFill="0" applyBorder="0" applyAlignment="0" applyProtection="0">
      <alignment vertical="top"/>
      <protection locked="0"/>
    </xf>
  </cellStyleXfs>
  <cellXfs count="150">
    <xf numFmtId="0" fontId="0" fillId="0" borderId="0" xfId="0"/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2" borderId="4" xfId="0" applyFill="1" applyBorder="1"/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14" fontId="0" fillId="0" borderId="1" xfId="0" applyNumberFormat="1" applyBorder="1" applyAlignment="1" applyProtection="1">
      <alignment horizontal="center" vertical="center"/>
      <protection locked="0"/>
    </xf>
    <xf numFmtId="49" fontId="6" fillId="0" borderId="1" xfId="0" applyNumberFormat="1" applyFont="1" applyBorder="1" applyAlignment="1" applyProtection="1">
      <alignment horizontal="center" vertical="center"/>
      <protection locked="0"/>
    </xf>
    <xf numFmtId="49" fontId="13" fillId="0" borderId="1" xfId="1" applyNumberForma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vertical="center"/>
    </xf>
    <xf numFmtId="49" fontId="0" fillId="0" borderId="1" xfId="0" applyNumberFormat="1" applyBorder="1" applyAlignment="1" applyProtection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wrapText="1"/>
    </xf>
    <xf numFmtId="0" fontId="7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8" fillId="2" borderId="4" xfId="0" applyFont="1" applyFill="1" applyBorder="1" applyAlignment="1">
      <alignment horizontal="center" vertical="center" shrinkToFit="1"/>
    </xf>
    <xf numFmtId="0" fontId="14" fillId="0" borderId="0" xfId="0" applyFont="1"/>
    <xf numFmtId="0" fontId="15" fillId="0" borderId="5" xfId="0" applyFont="1" applyBorder="1"/>
    <xf numFmtId="0" fontId="0" fillId="0" borderId="6" xfId="0" applyBorder="1"/>
    <xf numFmtId="0" fontId="0" fillId="0" borderId="8" xfId="0" applyBorder="1"/>
    <xf numFmtId="0" fontId="0" fillId="0" borderId="0" xfId="0" applyBorder="1"/>
    <xf numFmtId="2" fontId="9" fillId="0" borderId="4" xfId="0" applyNumberFormat="1" applyFont="1" applyBorder="1" applyAlignment="1">
      <alignment horizontal="center" vertical="center"/>
    </xf>
    <xf numFmtId="0" fontId="6" fillId="2" borderId="4" xfId="0" applyFont="1" applyFill="1" applyBorder="1"/>
    <xf numFmtId="0" fontId="6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 shrinkToFit="1"/>
    </xf>
    <xf numFmtId="0" fontId="9" fillId="0" borderId="0" xfId="0" applyFont="1" applyAlignment="1">
      <alignment horizontal="center" vertical="center"/>
    </xf>
    <xf numFmtId="0" fontId="5" fillId="0" borderId="16" xfId="0" applyFont="1" applyFill="1" applyBorder="1" applyAlignment="1" applyProtection="1">
      <alignment horizontal="center" vertical="center" wrapText="1"/>
    </xf>
    <xf numFmtId="0" fontId="5" fillId="0" borderId="14" xfId="0" applyFont="1" applyFill="1" applyBorder="1" applyAlignment="1" applyProtection="1">
      <alignment horizontal="center" vertical="center" textRotation="90" wrapText="1"/>
    </xf>
    <xf numFmtId="0" fontId="17" fillId="0" borderId="0" xfId="0" applyFont="1" applyAlignment="1">
      <alignment wrapText="1"/>
    </xf>
    <xf numFmtId="0" fontId="6" fillId="0" borderId="0" xfId="0" applyFont="1"/>
    <xf numFmtId="0" fontId="14" fillId="0" borderId="18" xfId="0" applyFont="1" applyBorder="1"/>
    <xf numFmtId="0" fontId="14" fillId="0" borderId="19" xfId="0" applyFont="1" applyBorder="1"/>
    <xf numFmtId="0" fontId="0" fillId="0" borderId="19" xfId="0" applyBorder="1"/>
    <xf numFmtId="0" fontId="14" fillId="0" borderId="19" xfId="0" applyFont="1" applyFill="1" applyBorder="1"/>
    <xf numFmtId="0" fontId="0" fillId="0" borderId="19" xfId="0" applyFill="1" applyBorder="1"/>
    <xf numFmtId="0" fontId="14" fillId="0" borderId="20" xfId="0" applyFont="1" applyFill="1" applyBorder="1"/>
    <xf numFmtId="0" fontId="1" fillId="0" borderId="19" xfId="0" applyFont="1" applyFill="1" applyBorder="1"/>
    <xf numFmtId="0" fontId="1" fillId="0" borderId="18" xfId="0" applyFont="1" applyFill="1" applyBorder="1"/>
    <xf numFmtId="0" fontId="1" fillId="0" borderId="20" xfId="0" applyFont="1" applyFill="1" applyBorder="1"/>
    <xf numFmtId="0" fontId="1" fillId="0" borderId="21" xfId="0" applyFont="1" applyFill="1" applyBorder="1"/>
    <xf numFmtId="0" fontId="14" fillId="0" borderId="21" xfId="0" applyFont="1" applyFill="1" applyBorder="1"/>
    <xf numFmtId="0" fontId="1" fillId="0" borderId="18" xfId="0" applyFont="1" applyBorder="1"/>
    <xf numFmtId="0" fontId="14" fillId="0" borderId="18" xfId="0" applyFont="1" applyFill="1" applyBorder="1"/>
    <xf numFmtId="0" fontId="0" fillId="0" borderId="22" xfId="0" applyBorder="1"/>
    <xf numFmtId="0" fontId="0" fillId="0" borderId="23" xfId="0" applyBorder="1"/>
    <xf numFmtId="0" fontId="0" fillId="0" borderId="10" xfId="0" applyBorder="1"/>
    <xf numFmtId="0" fontId="14" fillId="0" borderId="23" xfId="0" applyFont="1" applyBorder="1"/>
    <xf numFmtId="0" fontId="0" fillId="0" borderId="4" xfId="0" applyFill="1" applyBorder="1"/>
    <xf numFmtId="0" fontId="14" fillId="0" borderId="4" xfId="0" applyFont="1" applyBorder="1"/>
    <xf numFmtId="0" fontId="0" fillId="0" borderId="4" xfId="0" applyBorder="1"/>
    <xf numFmtId="0" fontId="1" fillId="0" borderId="4" xfId="0" applyFont="1" applyBorder="1"/>
    <xf numFmtId="0" fontId="14" fillId="0" borderId="22" xfId="0" applyFont="1" applyBorder="1"/>
    <xf numFmtId="0" fontId="14" fillId="0" borderId="10" xfId="0" applyFont="1" applyBorder="1"/>
    <xf numFmtId="0" fontId="14" fillId="0" borderId="22" xfId="0" applyFont="1" applyFill="1" applyBorder="1"/>
    <xf numFmtId="0" fontId="14" fillId="0" borderId="23" xfId="0" applyFont="1" applyFill="1" applyBorder="1"/>
    <xf numFmtId="0" fontId="0" fillId="0" borderId="10" xfId="0" applyFill="1" applyBorder="1"/>
    <xf numFmtId="0" fontId="1" fillId="0" borderId="10" xfId="0" applyFont="1" applyFill="1" applyBorder="1"/>
    <xf numFmtId="0" fontId="1" fillId="0" borderId="23" xfId="0" applyFont="1" applyFill="1" applyBorder="1"/>
    <xf numFmtId="0" fontId="0" fillId="0" borderId="22" xfId="0" applyFill="1" applyBorder="1"/>
    <xf numFmtId="0" fontId="0" fillId="0" borderId="23" xfId="0" applyFill="1" applyBorder="1"/>
    <xf numFmtId="0" fontId="14" fillId="0" borderId="10" xfId="0" applyFont="1" applyFill="1" applyBorder="1"/>
    <xf numFmtId="0" fontId="1" fillId="0" borderId="4" xfId="0" applyFont="1" applyFill="1" applyBorder="1"/>
    <xf numFmtId="0" fontId="1" fillId="0" borderId="22" xfId="0" applyFont="1" applyFill="1" applyBorder="1"/>
    <xf numFmtId="0" fontId="14" fillId="0" borderId="4" xfId="0" applyFont="1" applyFill="1" applyBorder="1"/>
    <xf numFmtId="0" fontId="0" fillId="0" borderId="18" xfId="0" applyBorder="1"/>
    <xf numFmtId="0" fontId="0" fillId="0" borderId="21" xfId="0" applyBorder="1"/>
    <xf numFmtId="0" fontId="14" fillId="0" borderId="21" xfId="0" applyFont="1" applyBorder="1"/>
    <xf numFmtId="0" fontId="0" fillId="0" borderId="18" xfId="0" applyFill="1" applyBorder="1"/>
    <xf numFmtId="0" fontId="0" fillId="0" borderId="0" xfId="0" applyFill="1" applyBorder="1"/>
    <xf numFmtId="0" fontId="18" fillId="0" borderId="0" xfId="0" applyFont="1"/>
    <xf numFmtId="0" fontId="18" fillId="0" borderId="23" xfId="0" applyFont="1" applyFill="1" applyBorder="1"/>
    <xf numFmtId="0" fontId="1" fillId="0" borderId="22" xfId="0" applyFont="1" applyBorder="1"/>
    <xf numFmtId="0" fontId="1" fillId="0" borderId="10" xfId="0" applyFont="1" applyBorder="1"/>
    <xf numFmtId="0" fontId="18" fillId="0" borderId="4" xfId="0" applyFont="1" applyFill="1" applyBorder="1"/>
    <xf numFmtId="0" fontId="18" fillId="0" borderId="4" xfId="0" applyFont="1" applyBorder="1"/>
    <xf numFmtId="0" fontId="6" fillId="0" borderId="10" xfId="0" applyFont="1" applyBorder="1"/>
    <xf numFmtId="0" fontId="5" fillId="5" borderId="16" xfId="0" applyFont="1" applyFill="1" applyBorder="1" applyAlignment="1" applyProtection="1">
      <alignment horizontal="center" vertical="center" textRotation="90" wrapText="1"/>
    </xf>
    <xf numFmtId="0" fontId="5" fillId="5" borderId="14" xfId="0" applyFont="1" applyFill="1" applyBorder="1" applyAlignment="1" applyProtection="1">
      <alignment horizontal="center" vertical="center" textRotation="90" wrapText="1"/>
    </xf>
    <xf numFmtId="0" fontId="3" fillId="6" borderId="16" xfId="0" applyFont="1" applyFill="1" applyBorder="1" applyAlignment="1" applyProtection="1">
      <alignment horizontal="center" vertical="center" textRotation="90" wrapText="1"/>
    </xf>
    <xf numFmtId="0" fontId="3" fillId="6" borderId="14" xfId="0" applyFont="1" applyFill="1" applyBorder="1" applyAlignment="1" applyProtection="1">
      <alignment horizontal="center" vertical="center" textRotation="90" wrapText="1"/>
    </xf>
    <xf numFmtId="0" fontId="5" fillId="7" borderId="5" xfId="0" applyFont="1" applyFill="1" applyBorder="1" applyAlignment="1" applyProtection="1">
      <alignment horizontal="center" vertical="center"/>
    </xf>
    <xf numFmtId="0" fontId="12" fillId="7" borderId="5" xfId="0" applyFont="1" applyFill="1" applyBorder="1" applyAlignment="1" applyProtection="1">
      <alignment vertical="center"/>
    </xf>
    <xf numFmtId="0" fontId="3" fillId="7" borderId="6" xfId="0" applyFont="1" applyFill="1" applyBorder="1" applyAlignment="1" applyProtection="1">
      <alignment vertical="center"/>
    </xf>
    <xf numFmtId="0" fontId="5" fillId="7" borderId="6" xfId="0" applyFont="1" applyFill="1" applyBorder="1" applyAlignment="1" applyProtection="1">
      <alignment vertical="center"/>
    </xf>
    <xf numFmtId="0" fontId="5" fillId="7" borderId="7" xfId="0" applyFont="1" applyFill="1" applyBorder="1" applyAlignment="1" applyProtection="1">
      <alignment vertical="center"/>
    </xf>
    <xf numFmtId="0" fontId="12" fillId="7" borderId="8" xfId="0" applyFont="1" applyFill="1" applyBorder="1" applyAlignment="1" applyProtection="1">
      <alignment horizontal="center" vertical="center"/>
    </xf>
    <xf numFmtId="0" fontId="3" fillId="7" borderId="8" xfId="0" applyFont="1" applyFill="1" applyBorder="1" applyAlignment="1" applyProtection="1">
      <alignment vertical="center"/>
    </xf>
    <xf numFmtId="0" fontId="3" fillId="7" borderId="0" xfId="0" applyFont="1" applyFill="1" applyBorder="1" applyAlignment="1" applyProtection="1">
      <alignment vertical="center"/>
    </xf>
    <xf numFmtId="0" fontId="3" fillId="7" borderId="1" xfId="0" applyFont="1" applyFill="1" applyBorder="1" applyAlignment="1" applyProtection="1">
      <alignment vertical="center"/>
    </xf>
    <xf numFmtId="0" fontId="10" fillId="7" borderId="8" xfId="0" applyFont="1" applyFill="1" applyBorder="1" applyAlignment="1" applyProtection="1">
      <alignment vertical="center"/>
    </xf>
    <xf numFmtId="0" fontId="5" fillId="7" borderId="0" xfId="0" applyFont="1" applyFill="1" applyBorder="1" applyAlignment="1" applyProtection="1">
      <alignment vertical="center"/>
    </xf>
    <xf numFmtId="0" fontId="5" fillId="7" borderId="1" xfId="0" applyFont="1" applyFill="1" applyBorder="1" applyAlignment="1" applyProtection="1">
      <alignment vertical="center"/>
    </xf>
    <xf numFmtId="0" fontId="3" fillId="7" borderId="0" xfId="0" applyFont="1" applyFill="1" applyBorder="1" applyAlignment="1" applyProtection="1">
      <alignment horizontal="right" vertical="center"/>
    </xf>
    <xf numFmtId="0" fontId="12" fillId="7" borderId="9" xfId="0" applyFont="1" applyFill="1" applyBorder="1" applyAlignment="1" applyProtection="1">
      <alignment horizontal="center" vertical="center"/>
    </xf>
    <xf numFmtId="0" fontId="0" fillId="7" borderId="9" xfId="0" applyFill="1" applyBorder="1" applyAlignment="1" applyProtection="1">
      <alignment horizontal="center" vertical="center"/>
    </xf>
    <xf numFmtId="0" fontId="3" fillId="7" borderId="9" xfId="0" applyFont="1" applyFill="1" applyBorder="1" applyAlignment="1" applyProtection="1">
      <alignment horizontal="right" vertical="center"/>
    </xf>
    <xf numFmtId="0" fontId="3" fillId="7" borderId="3" xfId="0" applyFont="1" applyFill="1" applyBorder="1" applyAlignment="1" applyProtection="1">
      <alignment vertical="center"/>
    </xf>
    <xf numFmtId="0" fontId="3" fillId="7" borderId="2" xfId="0" applyFont="1" applyFill="1" applyBorder="1" applyAlignment="1" applyProtection="1">
      <alignment vertical="center"/>
    </xf>
    <xf numFmtId="0" fontId="5" fillId="7" borderId="2" xfId="0" applyFont="1" applyFill="1" applyBorder="1" applyAlignment="1" applyProtection="1">
      <alignment vertical="center"/>
    </xf>
    <xf numFmtId="0" fontId="5" fillId="7" borderId="3" xfId="0" applyFont="1" applyFill="1" applyBorder="1" applyAlignment="1" applyProtection="1">
      <alignment vertical="center"/>
    </xf>
    <xf numFmtId="0" fontId="3" fillId="7" borderId="15" xfId="0" applyFont="1" applyFill="1" applyBorder="1" applyAlignment="1" applyProtection="1">
      <alignment horizontal="center" vertical="center"/>
    </xf>
    <xf numFmtId="0" fontId="3" fillId="7" borderId="14" xfId="0" applyFont="1" applyFill="1" applyBorder="1" applyAlignment="1" applyProtection="1">
      <alignment horizontal="center" vertical="center"/>
    </xf>
    <xf numFmtId="0" fontId="3" fillId="7" borderId="17" xfId="0" applyFont="1" applyFill="1" applyBorder="1" applyAlignment="1" applyProtection="1">
      <alignment horizontal="center" vertical="center"/>
    </xf>
    <xf numFmtId="0" fontId="9" fillId="0" borderId="10" xfId="0" applyFont="1" applyBorder="1" applyAlignment="1" applyProtection="1">
      <alignment horizontal="left" vertical="center" shrinkToFit="1"/>
      <protection locked="0"/>
    </xf>
    <xf numFmtId="0" fontId="9" fillId="0" borderId="4" xfId="0" applyFont="1" applyBorder="1" applyAlignment="1" applyProtection="1">
      <alignment horizontal="center" vertical="center" shrinkToFit="1"/>
      <protection locked="0"/>
    </xf>
    <xf numFmtId="0" fontId="6" fillId="0" borderId="4" xfId="0" applyFont="1" applyBorder="1" applyAlignment="1" applyProtection="1">
      <alignment horizontal="center" vertical="center" shrinkToFit="1"/>
      <protection locked="0"/>
    </xf>
    <xf numFmtId="0" fontId="9" fillId="3" borderId="4" xfId="0" applyFont="1" applyFill="1" applyBorder="1" applyAlignment="1" applyProtection="1">
      <alignment horizontal="center" vertical="center" shrinkToFit="1"/>
      <protection locked="0"/>
    </xf>
    <xf numFmtId="0" fontId="9" fillId="4" borderId="4" xfId="0" applyFont="1" applyFill="1" applyBorder="1" applyAlignment="1" applyProtection="1">
      <alignment horizontal="center" vertical="center" shrinkToFit="1"/>
      <protection locked="0"/>
    </xf>
    <xf numFmtId="0" fontId="9" fillId="4" borderId="10" xfId="0" applyFont="1" applyFill="1" applyBorder="1" applyAlignment="1" applyProtection="1">
      <alignment horizontal="center" vertical="center" shrinkToFit="1"/>
      <protection locked="0"/>
    </xf>
    <xf numFmtId="0" fontId="3" fillId="5" borderId="16" xfId="0" applyFont="1" applyFill="1" applyBorder="1" applyAlignment="1" applyProtection="1">
      <alignment horizontal="center" vertical="center" textRotation="90" wrapText="1"/>
    </xf>
    <xf numFmtId="0" fontId="14" fillId="0" borderId="0" xfId="0" applyFont="1" applyFill="1" applyBorder="1"/>
    <xf numFmtId="0" fontId="18" fillId="0" borderId="0" xfId="0" applyFont="1" applyFill="1" applyBorder="1"/>
    <xf numFmtId="14" fontId="6" fillId="0" borderId="0" xfId="0" applyNumberFormat="1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/>
    </xf>
    <xf numFmtId="0" fontId="3" fillId="7" borderId="5" xfId="0" applyFont="1" applyFill="1" applyBorder="1" applyAlignment="1" applyProtection="1">
      <alignment vertical="center"/>
    </xf>
    <xf numFmtId="0" fontId="3" fillId="7" borderId="6" xfId="0" applyFont="1" applyFill="1" applyBorder="1" applyAlignment="1" applyProtection="1">
      <alignment vertical="center"/>
    </xf>
    <xf numFmtId="0" fontId="3" fillId="7" borderId="7" xfId="0" applyFont="1" applyFill="1" applyBorder="1" applyAlignment="1" applyProtection="1">
      <alignment vertical="center"/>
    </xf>
    <xf numFmtId="0" fontId="3" fillId="7" borderId="7" xfId="0" applyFont="1" applyFill="1" applyBorder="1" applyAlignment="1" applyProtection="1">
      <alignment horizontal="center" vertical="center"/>
    </xf>
    <xf numFmtId="0" fontId="3" fillId="7" borderId="1" xfId="0" applyFont="1" applyFill="1" applyBorder="1" applyAlignment="1" applyProtection="1">
      <alignment horizontal="center" vertical="center"/>
    </xf>
    <xf numFmtId="0" fontId="3" fillId="7" borderId="3" xfId="0" applyFont="1" applyFill="1" applyBorder="1" applyAlignment="1" applyProtection="1">
      <alignment horizontal="center" vertical="center"/>
    </xf>
    <xf numFmtId="0" fontId="11" fillId="7" borderId="11" xfId="0" applyFont="1" applyFill="1" applyBorder="1" applyAlignment="1" applyProtection="1">
      <alignment horizontal="center" vertical="center" textRotation="90" wrapText="1"/>
    </xf>
    <xf numFmtId="0" fontId="11" fillId="7" borderId="13" xfId="0" applyFont="1" applyFill="1" applyBorder="1" applyAlignment="1" applyProtection="1">
      <alignment horizontal="center" vertical="center" textRotation="90" wrapText="1"/>
    </xf>
    <xf numFmtId="0" fontId="11" fillId="7" borderId="12" xfId="0" applyFont="1" applyFill="1" applyBorder="1" applyAlignment="1" applyProtection="1">
      <alignment horizontal="center" vertical="center" textRotation="90" wrapText="1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>
      <alignment horizontal="center" vertical="center"/>
    </xf>
  </cellXfs>
  <cellStyles count="2">
    <cellStyle name="Hiperpovezava" xfId="1" builtinId="8"/>
    <cellStyle name="Navadno" xfId="0" builtinId="0"/>
  </cellStyles>
  <dxfs count="0"/>
  <tableStyles count="0" defaultTableStyle="TableStyleMedium2" defaultPivotStyle="PivotStyleLight16"/>
  <colors>
    <mruColors>
      <color rgb="FF66FF66"/>
      <color rgb="FFCCFF66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57151</xdr:colOff>
      <xdr:row>0</xdr:row>
      <xdr:rowOff>525065</xdr:rowOff>
    </xdr:from>
    <xdr:to>
      <xdr:col>1</xdr:col>
      <xdr:colOff>1335405</xdr:colOff>
      <xdr:row>3</xdr:row>
      <xdr:rowOff>58118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alphaModFix amt="85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1" y="525065"/>
          <a:ext cx="1668779" cy="573183"/>
        </a:xfrm>
        <a:prstGeom prst="rect">
          <a:avLst/>
        </a:prstGeom>
      </xdr:spPr>
    </xdr:pic>
    <xdr:clientData/>
  </xdr:twoCellAnchor>
  <xdr:twoCellAnchor editAs="oneCell">
    <xdr:from>
      <xdr:col>3</xdr:col>
      <xdr:colOff>466724</xdr:colOff>
      <xdr:row>8</xdr:row>
      <xdr:rowOff>180011</xdr:rowOff>
    </xdr:from>
    <xdr:to>
      <xdr:col>4</xdr:col>
      <xdr:colOff>289231</xdr:colOff>
      <xdr:row>11</xdr:row>
      <xdr:rowOff>131448</xdr:rowOff>
    </xdr:to>
    <xdr:pic>
      <xdr:nvPicPr>
        <xdr:cNvPr id="8" name="Picture 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 rot="5400000">
          <a:off x="2456802" y="1828483"/>
          <a:ext cx="524842" cy="294947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145"/>
  <sheetViews>
    <sheetView tabSelected="1" topLeftCell="A133" zoomScaleNormal="100" zoomScaleSheetLayoutView="100" zoomScalePageLayoutView="40" workbookViewId="0">
      <selection activeCell="J2" sqref="J2:K2"/>
    </sheetView>
  </sheetViews>
  <sheetFormatPr defaultColWidth="11.44140625" defaultRowHeight="13.2"/>
  <cols>
    <col min="1" max="1" width="5.109375" style="8" customWidth="1"/>
    <col min="2" max="2" width="20.6640625" style="8" customWidth="1"/>
    <col min="3" max="3" width="7.33203125" style="8" customWidth="1"/>
    <col min="4" max="4" width="7" style="8" customWidth="1"/>
    <col min="5" max="5" width="4.88671875" style="8" customWidth="1"/>
    <col min="6" max="6" width="5.6640625" style="8" customWidth="1"/>
    <col min="7" max="10" width="6.6640625" style="8" customWidth="1"/>
    <col min="11" max="11" width="24.88671875" style="8" customWidth="1"/>
    <col min="12" max="41" width="159.33203125" style="132" customWidth="1"/>
    <col min="42" max="177" width="159.33203125" style="7" customWidth="1"/>
    <col min="178" max="16384" width="11.44140625" style="7"/>
  </cols>
  <sheetData>
    <row r="1" spans="1:11" ht="43.2" customHeight="1">
      <c r="A1" s="135" t="s">
        <v>19</v>
      </c>
      <c r="B1" s="136"/>
      <c r="C1" s="136"/>
      <c r="D1" s="136"/>
      <c r="E1" s="136"/>
      <c r="F1" s="136"/>
      <c r="G1" s="136"/>
      <c r="H1" s="136"/>
      <c r="I1" s="136"/>
      <c r="J1" s="136"/>
      <c r="K1" s="137"/>
    </row>
    <row r="2" spans="1:11" ht="25.5" customHeight="1">
      <c r="A2" s="15"/>
      <c r="B2" s="16"/>
      <c r="C2" s="131" t="s">
        <v>12</v>
      </c>
      <c r="D2" s="131"/>
      <c r="E2" s="131"/>
      <c r="F2" s="131" t="s">
        <v>13</v>
      </c>
      <c r="G2" s="131"/>
      <c r="H2" s="131"/>
      <c r="I2" s="17" t="s">
        <v>1</v>
      </c>
      <c r="J2" s="133" t="s">
        <v>512</v>
      </c>
      <c r="K2" s="134"/>
    </row>
    <row r="3" spans="1:11">
      <c r="A3" s="19"/>
      <c r="B3" s="16"/>
      <c r="C3" s="130" t="s">
        <v>29</v>
      </c>
      <c r="D3" s="130"/>
      <c r="E3" s="129"/>
      <c r="F3" s="129"/>
      <c r="G3" s="129"/>
      <c r="H3" s="16"/>
      <c r="I3" s="20" t="s">
        <v>2</v>
      </c>
      <c r="J3" s="18"/>
      <c r="K3" s="9"/>
    </row>
    <row r="4" spans="1:11">
      <c r="A4" s="19"/>
      <c r="B4" s="16"/>
      <c r="C4" s="17"/>
      <c r="D4" s="21"/>
      <c r="E4" s="129"/>
      <c r="F4" s="129"/>
      <c r="G4" s="129"/>
      <c r="H4" s="16"/>
      <c r="I4" s="20" t="s">
        <v>3</v>
      </c>
      <c r="J4" s="18"/>
      <c r="K4" s="10"/>
    </row>
    <row r="5" spans="1:11">
      <c r="A5" s="19"/>
      <c r="B5" s="16"/>
      <c r="C5" s="147" t="s">
        <v>32</v>
      </c>
      <c r="D5" s="147"/>
      <c r="E5" s="129"/>
      <c r="F5" s="129"/>
      <c r="G5" s="129"/>
      <c r="H5" s="16"/>
      <c r="I5" s="17" t="s">
        <v>4</v>
      </c>
      <c r="J5" s="18"/>
      <c r="K5" s="9" t="s">
        <v>512</v>
      </c>
    </row>
    <row r="6" spans="1:11">
      <c r="A6" s="19"/>
      <c r="B6" s="16"/>
      <c r="C6" s="17"/>
      <c r="D6" s="21"/>
      <c r="E6" s="129"/>
      <c r="F6" s="129"/>
      <c r="G6" s="129"/>
      <c r="H6" s="16"/>
      <c r="I6" s="17" t="s">
        <v>5</v>
      </c>
      <c r="J6" s="18"/>
      <c r="K6" s="11"/>
    </row>
    <row r="7" spans="1:11">
      <c r="A7" s="19"/>
      <c r="B7" s="16"/>
      <c r="C7" s="147" t="s">
        <v>30</v>
      </c>
      <c r="D7" s="147"/>
      <c r="E7" s="148"/>
      <c r="F7" s="148"/>
      <c r="G7" s="148"/>
      <c r="H7" s="130" t="s">
        <v>33</v>
      </c>
      <c r="I7" s="130"/>
      <c r="J7" s="130"/>
      <c r="K7" s="12"/>
    </row>
    <row r="8" spans="1:11" ht="19.2" customHeight="1" thickBot="1">
      <c r="A8" s="19"/>
      <c r="B8" s="16"/>
      <c r="C8" s="22" t="s">
        <v>31</v>
      </c>
      <c r="D8" s="22"/>
      <c r="E8" s="128"/>
      <c r="F8" s="129"/>
      <c r="G8" s="129"/>
      <c r="H8" s="16"/>
      <c r="I8" s="17"/>
      <c r="J8" s="17"/>
      <c r="K8" s="23"/>
    </row>
    <row r="9" spans="1:11" ht="13.8">
      <c r="A9" s="96"/>
      <c r="B9" s="96"/>
      <c r="C9" s="138" t="s">
        <v>38</v>
      </c>
      <c r="D9" s="139"/>
      <c r="E9" s="140"/>
      <c r="F9" s="144" t="s">
        <v>15</v>
      </c>
      <c r="G9" s="97" t="s">
        <v>20</v>
      </c>
      <c r="H9" s="98"/>
      <c r="I9" s="99" t="s">
        <v>18</v>
      </c>
      <c r="J9" s="100"/>
      <c r="K9" s="141" t="s">
        <v>16</v>
      </c>
    </row>
    <row r="10" spans="1:11" ht="14.25" customHeight="1">
      <c r="A10" s="101"/>
      <c r="B10" s="101" t="s">
        <v>21</v>
      </c>
      <c r="C10" s="102"/>
      <c r="D10" s="103"/>
      <c r="E10" s="104"/>
      <c r="F10" s="145"/>
      <c r="G10" s="105"/>
      <c r="H10" s="103"/>
      <c r="I10" s="106" t="s">
        <v>35</v>
      </c>
      <c r="J10" s="107"/>
      <c r="K10" s="142"/>
    </row>
    <row r="11" spans="1:11" ht="15" customHeight="1">
      <c r="A11" s="101"/>
      <c r="B11" s="101"/>
      <c r="C11" s="102"/>
      <c r="D11" s="108" t="s">
        <v>27</v>
      </c>
      <c r="E11" s="104"/>
      <c r="F11" s="145"/>
      <c r="G11" s="105"/>
      <c r="H11" s="103"/>
      <c r="I11" s="106" t="s">
        <v>34</v>
      </c>
      <c r="J11" s="107"/>
      <c r="K11" s="142"/>
    </row>
    <row r="12" spans="1:11" ht="14.25" customHeight="1" thickBot="1">
      <c r="A12" s="109"/>
      <c r="B12" s="109" t="s">
        <v>22</v>
      </c>
      <c r="C12" s="110"/>
      <c r="D12" s="111" t="s">
        <v>28</v>
      </c>
      <c r="E12" s="112"/>
      <c r="F12" s="146"/>
      <c r="G12" s="110"/>
      <c r="H12" s="113"/>
      <c r="I12" s="114" t="s">
        <v>36</v>
      </c>
      <c r="J12" s="115"/>
      <c r="K12" s="143"/>
    </row>
    <row r="13" spans="1:11" ht="68.25" customHeight="1" thickBot="1">
      <c r="A13" s="116" t="s">
        <v>14</v>
      </c>
      <c r="B13" s="117" t="s">
        <v>0</v>
      </c>
      <c r="C13" s="125" t="s">
        <v>231</v>
      </c>
      <c r="D13" s="95" t="s">
        <v>17</v>
      </c>
      <c r="E13" s="42" t="s">
        <v>232</v>
      </c>
      <c r="F13" s="43" t="s">
        <v>421</v>
      </c>
      <c r="G13" s="92" t="s">
        <v>25</v>
      </c>
      <c r="H13" s="93" t="s">
        <v>26</v>
      </c>
      <c r="I13" s="94" t="s">
        <v>23</v>
      </c>
      <c r="J13" s="95" t="s">
        <v>24</v>
      </c>
      <c r="K13" s="118"/>
    </row>
    <row r="14" spans="1:11" ht="15">
      <c r="A14" s="13">
        <v>1</v>
      </c>
      <c r="B14" s="119"/>
      <c r="C14" s="122"/>
      <c r="D14" s="123"/>
      <c r="E14" s="120"/>
      <c r="F14" s="120"/>
      <c r="G14" s="122"/>
      <c r="H14" s="122"/>
      <c r="I14" s="123"/>
      <c r="J14" s="123"/>
      <c r="K14" s="120"/>
    </row>
    <row r="15" spans="1:11" ht="15">
      <c r="A15" s="14">
        <v>2</v>
      </c>
      <c r="B15" s="119"/>
      <c r="C15" s="122"/>
      <c r="D15" s="123"/>
      <c r="E15" s="120"/>
      <c r="F15" s="120"/>
      <c r="G15" s="122"/>
      <c r="H15" s="122"/>
      <c r="I15" s="123"/>
      <c r="J15" s="123"/>
      <c r="K15" s="120"/>
    </row>
    <row r="16" spans="1:11" ht="15">
      <c r="A16" s="13">
        <v>3</v>
      </c>
      <c r="B16" s="119"/>
      <c r="C16" s="122"/>
      <c r="D16" s="123"/>
      <c r="E16" s="120"/>
      <c r="F16" s="120"/>
      <c r="G16" s="122"/>
      <c r="H16" s="122"/>
      <c r="I16" s="123"/>
      <c r="J16" s="123"/>
      <c r="K16" s="120"/>
    </row>
    <row r="17" spans="1:11" ht="15">
      <c r="A17" s="13">
        <v>4</v>
      </c>
      <c r="B17" s="119"/>
      <c r="C17" s="122"/>
      <c r="D17" s="123"/>
      <c r="E17" s="120"/>
      <c r="F17" s="120"/>
      <c r="G17" s="122"/>
      <c r="H17" s="122"/>
      <c r="I17" s="123"/>
      <c r="J17" s="123"/>
      <c r="K17" s="120"/>
    </row>
    <row r="18" spans="1:11" ht="15">
      <c r="A18" s="14">
        <v>5</v>
      </c>
      <c r="B18" s="119"/>
      <c r="C18" s="122"/>
      <c r="D18" s="123"/>
      <c r="E18" s="120"/>
      <c r="F18" s="120"/>
      <c r="G18" s="122"/>
      <c r="H18" s="122"/>
      <c r="I18" s="123"/>
      <c r="J18" s="123"/>
      <c r="K18" s="120"/>
    </row>
    <row r="19" spans="1:11" ht="15">
      <c r="A19" s="13">
        <v>6</v>
      </c>
      <c r="B19" s="119"/>
      <c r="C19" s="122"/>
      <c r="D19" s="123"/>
      <c r="E19" s="120"/>
      <c r="F19" s="120"/>
      <c r="G19" s="122"/>
      <c r="H19" s="122"/>
      <c r="I19" s="123"/>
      <c r="J19" s="123"/>
      <c r="K19" s="120"/>
    </row>
    <row r="20" spans="1:11" ht="15">
      <c r="A20" s="13">
        <v>7</v>
      </c>
      <c r="B20" s="119"/>
      <c r="C20" s="122"/>
      <c r="D20" s="123"/>
      <c r="E20" s="120"/>
      <c r="F20" s="120"/>
      <c r="G20" s="122"/>
      <c r="H20" s="122"/>
      <c r="I20" s="123"/>
      <c r="J20" s="123"/>
      <c r="K20" s="121"/>
    </row>
    <row r="21" spans="1:11" ht="15">
      <c r="A21" s="14">
        <v>8</v>
      </c>
      <c r="B21" s="119"/>
      <c r="C21" s="122"/>
      <c r="D21" s="123"/>
      <c r="E21" s="120"/>
      <c r="F21" s="120"/>
      <c r="G21" s="122"/>
      <c r="H21" s="122"/>
      <c r="I21" s="123"/>
      <c r="J21" s="123"/>
      <c r="K21" s="120"/>
    </row>
    <row r="22" spans="1:11" ht="15">
      <c r="A22" s="13">
        <v>9</v>
      </c>
      <c r="B22" s="119"/>
      <c r="C22" s="122"/>
      <c r="D22" s="123"/>
      <c r="E22" s="120"/>
      <c r="F22" s="120"/>
      <c r="G22" s="122"/>
      <c r="H22" s="122"/>
      <c r="I22" s="124"/>
      <c r="J22" s="124"/>
      <c r="K22" s="120"/>
    </row>
    <row r="23" spans="1:11" ht="15">
      <c r="A23" s="13">
        <v>10</v>
      </c>
      <c r="B23" s="119"/>
      <c r="C23" s="122"/>
      <c r="D23" s="123"/>
      <c r="E23" s="120"/>
      <c r="F23" s="120"/>
      <c r="G23" s="122"/>
      <c r="H23" s="122"/>
      <c r="I23" s="123"/>
      <c r="J23" s="123"/>
      <c r="K23" s="120"/>
    </row>
    <row r="24" spans="1:11" ht="15">
      <c r="A24" s="14">
        <v>11</v>
      </c>
      <c r="B24" s="119"/>
      <c r="C24" s="122"/>
      <c r="D24" s="123"/>
      <c r="E24" s="120"/>
      <c r="F24" s="120"/>
      <c r="G24" s="122"/>
      <c r="H24" s="122"/>
      <c r="I24" s="123"/>
      <c r="J24" s="123"/>
      <c r="K24" s="120"/>
    </row>
    <row r="25" spans="1:11" ht="15">
      <c r="A25" s="13">
        <v>12</v>
      </c>
      <c r="B25" s="119"/>
      <c r="C25" s="122"/>
      <c r="D25" s="123"/>
      <c r="E25" s="120"/>
      <c r="F25" s="120"/>
      <c r="G25" s="122"/>
      <c r="H25" s="122"/>
      <c r="I25" s="123"/>
      <c r="J25" s="123"/>
      <c r="K25" s="120"/>
    </row>
    <row r="26" spans="1:11" ht="15">
      <c r="A26" s="13">
        <v>13</v>
      </c>
      <c r="B26" s="119"/>
      <c r="C26" s="122"/>
      <c r="D26" s="123"/>
      <c r="E26" s="120"/>
      <c r="F26" s="120"/>
      <c r="G26" s="122"/>
      <c r="H26" s="122"/>
      <c r="I26" s="123"/>
      <c r="J26" s="123"/>
      <c r="K26" s="120"/>
    </row>
    <row r="27" spans="1:11" ht="15">
      <c r="A27" s="14">
        <v>14</v>
      </c>
      <c r="B27" s="119"/>
      <c r="C27" s="122"/>
      <c r="D27" s="123"/>
      <c r="E27" s="120"/>
      <c r="F27" s="120"/>
      <c r="G27" s="122"/>
      <c r="H27" s="122"/>
      <c r="I27" s="123"/>
      <c r="J27" s="123"/>
      <c r="K27" s="120"/>
    </row>
    <row r="28" spans="1:11" ht="15">
      <c r="A28" s="13">
        <v>15</v>
      </c>
      <c r="B28" s="119"/>
      <c r="C28" s="122"/>
      <c r="D28" s="123"/>
      <c r="E28" s="120"/>
      <c r="F28" s="120"/>
      <c r="G28" s="122"/>
      <c r="H28" s="122"/>
      <c r="I28" s="123"/>
      <c r="J28" s="123"/>
      <c r="K28" s="120"/>
    </row>
    <row r="29" spans="1:11" ht="15">
      <c r="A29" s="13">
        <v>16</v>
      </c>
      <c r="B29" s="119"/>
      <c r="C29" s="122"/>
      <c r="D29" s="123"/>
      <c r="E29" s="120"/>
      <c r="F29" s="120"/>
      <c r="G29" s="122"/>
      <c r="H29" s="122"/>
      <c r="I29" s="123"/>
      <c r="J29" s="123"/>
      <c r="K29" s="120"/>
    </row>
    <row r="30" spans="1:11" ht="15">
      <c r="A30" s="14">
        <v>17</v>
      </c>
      <c r="B30" s="119"/>
      <c r="C30" s="122"/>
      <c r="D30" s="123"/>
      <c r="E30" s="120"/>
      <c r="F30" s="120"/>
      <c r="G30" s="122"/>
      <c r="H30" s="122"/>
      <c r="I30" s="123"/>
      <c r="J30" s="123"/>
      <c r="K30" s="120"/>
    </row>
    <row r="31" spans="1:11" ht="15">
      <c r="A31" s="13">
        <v>18</v>
      </c>
      <c r="B31" s="119"/>
      <c r="C31" s="122"/>
      <c r="D31" s="123"/>
      <c r="E31" s="120"/>
      <c r="F31" s="120"/>
      <c r="G31" s="122"/>
      <c r="H31" s="122"/>
      <c r="I31" s="123"/>
      <c r="J31" s="123"/>
      <c r="K31" s="120"/>
    </row>
    <row r="32" spans="1:11" ht="15">
      <c r="A32" s="13">
        <v>19</v>
      </c>
      <c r="B32" s="119"/>
      <c r="C32" s="122"/>
      <c r="D32" s="123"/>
      <c r="E32" s="120"/>
      <c r="F32" s="120"/>
      <c r="G32" s="122"/>
      <c r="H32" s="122"/>
      <c r="I32" s="123"/>
      <c r="J32" s="123"/>
      <c r="K32" s="120"/>
    </row>
    <row r="33" spans="1:11" ht="15">
      <c r="A33" s="14">
        <v>20</v>
      </c>
      <c r="B33" s="119"/>
      <c r="C33" s="122"/>
      <c r="D33" s="123"/>
      <c r="E33" s="120"/>
      <c r="F33" s="120"/>
      <c r="G33" s="122"/>
      <c r="H33" s="122"/>
      <c r="I33" s="123"/>
      <c r="J33" s="123"/>
      <c r="K33" s="120"/>
    </row>
    <row r="34" spans="1:11" ht="15">
      <c r="A34" s="13">
        <v>21</v>
      </c>
      <c r="B34" s="119"/>
      <c r="C34" s="122"/>
      <c r="D34" s="123"/>
      <c r="E34" s="120"/>
      <c r="F34" s="120"/>
      <c r="G34" s="122"/>
      <c r="H34" s="122"/>
      <c r="I34" s="123"/>
      <c r="J34" s="123"/>
      <c r="K34" s="120"/>
    </row>
    <row r="35" spans="1:11" ht="15">
      <c r="A35" s="13">
        <v>22</v>
      </c>
      <c r="B35" s="119"/>
      <c r="C35" s="122"/>
      <c r="D35" s="123"/>
      <c r="E35" s="120"/>
      <c r="F35" s="120"/>
      <c r="G35" s="122"/>
      <c r="H35" s="122"/>
      <c r="I35" s="123"/>
      <c r="J35" s="123"/>
      <c r="K35" s="120"/>
    </row>
    <row r="36" spans="1:11" ht="15">
      <c r="A36" s="14">
        <v>23</v>
      </c>
      <c r="B36" s="119"/>
      <c r="C36" s="122"/>
      <c r="D36" s="123"/>
      <c r="E36" s="120"/>
      <c r="F36" s="120"/>
      <c r="G36" s="122"/>
      <c r="H36" s="122"/>
      <c r="I36" s="123"/>
      <c r="J36" s="123"/>
      <c r="K36" s="120"/>
    </row>
    <row r="37" spans="1:11" ht="15">
      <c r="A37" s="13">
        <v>24</v>
      </c>
      <c r="B37" s="119"/>
      <c r="C37" s="122"/>
      <c r="D37" s="123"/>
      <c r="E37" s="120"/>
      <c r="F37" s="120"/>
      <c r="G37" s="122"/>
      <c r="H37" s="122"/>
      <c r="I37" s="123"/>
      <c r="J37" s="123"/>
      <c r="K37" s="120"/>
    </row>
    <row r="38" spans="1:11" ht="15">
      <c r="A38" s="13">
        <v>25</v>
      </c>
      <c r="B38" s="119"/>
      <c r="C38" s="122"/>
      <c r="D38" s="123"/>
      <c r="E38" s="120"/>
      <c r="F38" s="120"/>
      <c r="G38" s="122"/>
      <c r="H38" s="122"/>
      <c r="I38" s="123"/>
      <c r="J38" s="123"/>
      <c r="K38" s="120"/>
    </row>
    <row r="39" spans="1:11" ht="15">
      <c r="A39" s="14">
        <v>26</v>
      </c>
      <c r="B39" s="119"/>
      <c r="C39" s="122"/>
      <c r="D39" s="123"/>
      <c r="E39" s="120"/>
      <c r="F39" s="120"/>
      <c r="G39" s="122"/>
      <c r="H39" s="122"/>
      <c r="I39" s="123"/>
      <c r="J39" s="123"/>
      <c r="K39" s="120"/>
    </row>
    <row r="40" spans="1:11" ht="15">
      <c r="A40" s="13">
        <v>27</v>
      </c>
      <c r="B40" s="119"/>
      <c r="C40" s="122"/>
      <c r="D40" s="123"/>
      <c r="E40" s="120"/>
      <c r="F40" s="120"/>
      <c r="G40" s="122"/>
      <c r="H40" s="122"/>
      <c r="I40" s="123"/>
      <c r="J40" s="123"/>
      <c r="K40" s="120"/>
    </row>
    <row r="41" spans="1:11" ht="15">
      <c r="A41" s="13">
        <v>28</v>
      </c>
      <c r="B41" s="119"/>
      <c r="C41" s="122"/>
      <c r="D41" s="123"/>
      <c r="E41" s="120"/>
      <c r="F41" s="120"/>
      <c r="G41" s="122"/>
      <c r="H41" s="122"/>
      <c r="I41" s="123"/>
      <c r="J41" s="123"/>
      <c r="K41" s="120"/>
    </row>
    <row r="42" spans="1:11" ht="15">
      <c r="A42" s="14">
        <v>29</v>
      </c>
      <c r="B42" s="119"/>
      <c r="C42" s="122"/>
      <c r="D42" s="123"/>
      <c r="E42" s="120"/>
      <c r="F42" s="120"/>
      <c r="G42" s="122"/>
      <c r="H42" s="122"/>
      <c r="I42" s="123"/>
      <c r="J42" s="123"/>
      <c r="K42" s="120"/>
    </row>
    <row r="43" spans="1:11" ht="15">
      <c r="A43" s="13">
        <v>30</v>
      </c>
      <c r="B43" s="119"/>
      <c r="C43" s="122"/>
      <c r="D43" s="123"/>
      <c r="E43" s="120"/>
      <c r="F43" s="120"/>
      <c r="G43" s="122"/>
      <c r="H43" s="122"/>
      <c r="I43" s="123"/>
      <c r="J43" s="123"/>
      <c r="K43" s="120"/>
    </row>
    <row r="44" spans="1:11" ht="15">
      <c r="A44" s="13">
        <v>31</v>
      </c>
      <c r="B44" s="119"/>
      <c r="C44" s="122"/>
      <c r="D44" s="123"/>
      <c r="E44" s="120"/>
      <c r="F44" s="120"/>
      <c r="G44" s="122"/>
      <c r="H44" s="122"/>
      <c r="I44" s="123"/>
      <c r="J44" s="123"/>
      <c r="K44" s="120"/>
    </row>
    <row r="45" spans="1:11" ht="15">
      <c r="A45" s="14">
        <v>32</v>
      </c>
      <c r="B45" s="119"/>
      <c r="C45" s="122"/>
      <c r="D45" s="123"/>
      <c r="E45" s="120"/>
      <c r="F45" s="120"/>
      <c r="G45" s="122"/>
      <c r="H45" s="122"/>
      <c r="I45" s="123"/>
      <c r="J45" s="123"/>
      <c r="K45" s="120"/>
    </row>
    <row r="46" spans="1:11" ht="15">
      <c r="A46" s="13">
        <v>33</v>
      </c>
      <c r="B46" s="119"/>
      <c r="C46" s="122"/>
      <c r="D46" s="123"/>
      <c r="E46" s="120"/>
      <c r="F46" s="120"/>
      <c r="G46" s="122"/>
      <c r="H46" s="122"/>
      <c r="I46" s="123"/>
      <c r="J46" s="123"/>
      <c r="K46" s="120"/>
    </row>
    <row r="47" spans="1:11" ht="15">
      <c r="A47" s="13">
        <v>34</v>
      </c>
      <c r="B47" s="119"/>
      <c r="C47" s="122"/>
      <c r="D47" s="123"/>
      <c r="E47" s="120"/>
      <c r="F47" s="120"/>
      <c r="G47" s="122"/>
      <c r="H47" s="122"/>
      <c r="I47" s="123"/>
      <c r="J47" s="123"/>
      <c r="K47" s="120"/>
    </row>
    <row r="48" spans="1:11" ht="15">
      <c r="A48" s="14">
        <v>35</v>
      </c>
      <c r="B48" s="119"/>
      <c r="C48" s="122"/>
      <c r="D48" s="123"/>
      <c r="E48" s="120"/>
      <c r="F48" s="120"/>
      <c r="G48" s="122"/>
      <c r="H48" s="122"/>
      <c r="I48" s="123"/>
      <c r="J48" s="123"/>
      <c r="K48" s="120"/>
    </row>
    <row r="49" spans="1:11" ht="15">
      <c r="A49" s="13">
        <v>36</v>
      </c>
      <c r="B49" s="119"/>
      <c r="C49" s="122"/>
      <c r="D49" s="123"/>
      <c r="E49" s="120"/>
      <c r="F49" s="120"/>
      <c r="G49" s="122"/>
      <c r="H49" s="122"/>
      <c r="I49" s="123"/>
      <c r="J49" s="123"/>
      <c r="K49" s="120"/>
    </row>
    <row r="50" spans="1:11" ht="15">
      <c r="A50" s="13">
        <v>37</v>
      </c>
      <c r="B50" s="119"/>
      <c r="C50" s="122"/>
      <c r="D50" s="123"/>
      <c r="E50" s="120"/>
      <c r="F50" s="120"/>
      <c r="G50" s="122"/>
      <c r="H50" s="122"/>
      <c r="I50" s="123"/>
      <c r="J50" s="123"/>
      <c r="K50" s="120"/>
    </row>
    <row r="51" spans="1:11" ht="15">
      <c r="A51" s="14">
        <v>38</v>
      </c>
      <c r="B51" s="119"/>
      <c r="C51" s="122"/>
      <c r="D51" s="123"/>
      <c r="E51" s="120"/>
      <c r="F51" s="120"/>
      <c r="G51" s="122"/>
      <c r="H51" s="122"/>
      <c r="I51" s="123"/>
      <c r="J51" s="123"/>
      <c r="K51" s="120"/>
    </row>
    <row r="52" spans="1:11" ht="15">
      <c r="A52" s="13">
        <v>39</v>
      </c>
      <c r="B52" s="119"/>
      <c r="C52" s="122"/>
      <c r="D52" s="123"/>
      <c r="E52" s="120"/>
      <c r="F52" s="120"/>
      <c r="G52" s="122"/>
      <c r="H52" s="122"/>
      <c r="I52" s="123"/>
      <c r="J52" s="123"/>
      <c r="K52" s="120"/>
    </row>
    <row r="53" spans="1:11" ht="15">
      <c r="A53" s="13">
        <v>40</v>
      </c>
      <c r="B53" s="119"/>
      <c r="C53" s="122"/>
      <c r="D53" s="123"/>
      <c r="E53" s="120"/>
      <c r="F53" s="120"/>
      <c r="G53" s="122"/>
      <c r="H53" s="122"/>
      <c r="I53" s="123"/>
      <c r="J53" s="123"/>
      <c r="K53" s="120"/>
    </row>
    <row r="54" spans="1:11" ht="15">
      <c r="A54" s="14">
        <v>41</v>
      </c>
      <c r="B54" s="119"/>
      <c r="C54" s="122"/>
      <c r="D54" s="123"/>
      <c r="E54" s="120"/>
      <c r="F54" s="120"/>
      <c r="G54" s="122"/>
      <c r="H54" s="122"/>
      <c r="I54" s="123"/>
      <c r="J54" s="123"/>
      <c r="K54" s="120"/>
    </row>
    <row r="55" spans="1:11" ht="15">
      <c r="A55" s="13">
        <v>42</v>
      </c>
      <c r="B55" s="119"/>
      <c r="C55" s="122"/>
      <c r="D55" s="123"/>
      <c r="E55" s="120"/>
      <c r="F55" s="120"/>
      <c r="G55" s="122"/>
      <c r="H55" s="122"/>
      <c r="I55" s="123"/>
      <c r="J55" s="123"/>
      <c r="K55" s="120"/>
    </row>
    <row r="56" spans="1:11" ht="15">
      <c r="A56" s="13">
        <v>43</v>
      </c>
      <c r="B56" s="119"/>
      <c r="C56" s="122"/>
      <c r="D56" s="123"/>
      <c r="E56" s="120"/>
      <c r="F56" s="120"/>
      <c r="G56" s="122"/>
      <c r="H56" s="122"/>
      <c r="I56" s="123"/>
      <c r="J56" s="123"/>
      <c r="K56" s="120"/>
    </row>
    <row r="57" spans="1:11" ht="15">
      <c r="A57" s="14">
        <v>44</v>
      </c>
      <c r="B57" s="119"/>
      <c r="C57" s="122"/>
      <c r="D57" s="123"/>
      <c r="E57" s="120"/>
      <c r="F57" s="120"/>
      <c r="G57" s="122"/>
      <c r="H57" s="122"/>
      <c r="I57" s="123"/>
      <c r="J57" s="123"/>
      <c r="K57" s="120"/>
    </row>
    <row r="58" spans="1:11" ht="15">
      <c r="A58" s="13">
        <v>45</v>
      </c>
      <c r="B58" s="119"/>
      <c r="C58" s="122"/>
      <c r="D58" s="123"/>
      <c r="E58" s="120"/>
      <c r="F58" s="120"/>
      <c r="G58" s="122"/>
      <c r="H58" s="122"/>
      <c r="I58" s="123"/>
      <c r="J58" s="123"/>
      <c r="K58" s="120"/>
    </row>
    <row r="59" spans="1:11" ht="15">
      <c r="A59" s="13">
        <v>46</v>
      </c>
      <c r="B59" s="119"/>
      <c r="C59" s="122"/>
      <c r="D59" s="123"/>
      <c r="E59" s="120"/>
      <c r="F59" s="120"/>
      <c r="G59" s="122"/>
      <c r="H59" s="122"/>
      <c r="I59" s="123"/>
      <c r="J59" s="123"/>
      <c r="K59" s="120"/>
    </row>
    <row r="60" spans="1:11" ht="15">
      <c r="A60" s="14">
        <v>47</v>
      </c>
      <c r="B60" s="119"/>
      <c r="C60" s="122"/>
      <c r="D60" s="123"/>
      <c r="E60" s="120"/>
      <c r="F60" s="120"/>
      <c r="G60" s="122"/>
      <c r="H60" s="122"/>
      <c r="I60" s="123"/>
      <c r="J60" s="123"/>
      <c r="K60" s="120"/>
    </row>
    <row r="61" spans="1:11" ht="15">
      <c r="A61" s="13">
        <v>48</v>
      </c>
      <c r="B61" s="119"/>
      <c r="C61" s="122"/>
      <c r="D61" s="123"/>
      <c r="E61" s="120"/>
      <c r="F61" s="120"/>
      <c r="G61" s="122"/>
      <c r="H61" s="122"/>
      <c r="I61" s="123"/>
      <c r="J61" s="123"/>
      <c r="K61" s="120"/>
    </row>
    <row r="62" spans="1:11" ht="15">
      <c r="A62" s="13">
        <v>49</v>
      </c>
      <c r="B62" s="119"/>
      <c r="C62" s="122"/>
      <c r="D62" s="123"/>
      <c r="E62" s="120"/>
      <c r="F62" s="120"/>
      <c r="G62" s="122"/>
      <c r="H62" s="122"/>
      <c r="I62" s="123"/>
      <c r="J62" s="123"/>
      <c r="K62" s="120"/>
    </row>
    <row r="63" spans="1:11" ht="15">
      <c r="A63" s="14">
        <v>50</v>
      </c>
      <c r="B63" s="119"/>
      <c r="C63" s="122"/>
      <c r="D63" s="123"/>
      <c r="E63" s="120"/>
      <c r="F63" s="120"/>
      <c r="G63" s="122"/>
      <c r="H63" s="122"/>
      <c r="I63" s="123"/>
      <c r="J63" s="123"/>
      <c r="K63" s="120"/>
    </row>
    <row r="64" spans="1:11" ht="15">
      <c r="A64" s="13">
        <v>51</v>
      </c>
      <c r="B64" s="119"/>
      <c r="C64" s="122"/>
      <c r="D64" s="123"/>
      <c r="E64" s="120"/>
      <c r="F64" s="120"/>
      <c r="G64" s="122"/>
      <c r="H64" s="122"/>
      <c r="I64" s="123"/>
      <c r="J64" s="123"/>
      <c r="K64" s="120"/>
    </row>
    <row r="65" spans="1:11" ht="15">
      <c r="A65" s="13">
        <v>52</v>
      </c>
      <c r="B65" s="119"/>
      <c r="C65" s="122"/>
      <c r="D65" s="123"/>
      <c r="E65" s="120"/>
      <c r="F65" s="120"/>
      <c r="G65" s="122"/>
      <c r="H65" s="122"/>
      <c r="I65" s="123"/>
      <c r="J65" s="123"/>
      <c r="K65" s="120"/>
    </row>
    <row r="66" spans="1:11" ht="15">
      <c r="A66" s="14">
        <v>53</v>
      </c>
      <c r="B66" s="119"/>
      <c r="C66" s="122"/>
      <c r="D66" s="123"/>
      <c r="E66" s="120"/>
      <c r="F66" s="120"/>
      <c r="G66" s="122"/>
      <c r="H66" s="122"/>
      <c r="I66" s="123"/>
      <c r="J66" s="123"/>
      <c r="K66" s="120"/>
    </row>
    <row r="67" spans="1:11" ht="15">
      <c r="A67" s="13">
        <v>54</v>
      </c>
      <c r="B67" s="119"/>
      <c r="C67" s="122"/>
      <c r="D67" s="123"/>
      <c r="E67" s="120"/>
      <c r="F67" s="120"/>
      <c r="G67" s="122"/>
      <c r="H67" s="122"/>
      <c r="I67" s="123"/>
      <c r="J67" s="123"/>
      <c r="K67" s="120"/>
    </row>
    <row r="68" spans="1:11" ht="15">
      <c r="A68" s="13">
        <v>55</v>
      </c>
      <c r="B68" s="119"/>
      <c r="C68" s="122"/>
      <c r="D68" s="123"/>
      <c r="E68" s="120"/>
      <c r="F68" s="120"/>
      <c r="G68" s="122"/>
      <c r="H68" s="122"/>
      <c r="I68" s="123"/>
      <c r="J68" s="123"/>
      <c r="K68" s="120"/>
    </row>
    <row r="69" spans="1:11" ht="15">
      <c r="A69" s="14">
        <v>56</v>
      </c>
      <c r="B69" s="119"/>
      <c r="C69" s="122"/>
      <c r="D69" s="123"/>
      <c r="E69" s="120"/>
      <c r="F69" s="120"/>
      <c r="G69" s="122"/>
      <c r="H69" s="122"/>
      <c r="I69" s="123"/>
      <c r="J69" s="123"/>
      <c r="K69" s="120"/>
    </row>
    <row r="70" spans="1:11" ht="15">
      <c r="A70" s="13">
        <v>57</v>
      </c>
      <c r="B70" s="119"/>
      <c r="C70" s="122"/>
      <c r="D70" s="123"/>
      <c r="E70" s="120"/>
      <c r="F70" s="120"/>
      <c r="G70" s="122"/>
      <c r="H70" s="122"/>
      <c r="I70" s="123"/>
      <c r="J70" s="123"/>
      <c r="K70" s="120"/>
    </row>
    <row r="71" spans="1:11" ht="15">
      <c r="A71" s="13">
        <v>58</v>
      </c>
      <c r="B71" s="119"/>
      <c r="C71" s="122"/>
      <c r="D71" s="123"/>
      <c r="E71" s="120"/>
      <c r="F71" s="120"/>
      <c r="G71" s="122"/>
      <c r="H71" s="122"/>
      <c r="I71" s="123"/>
      <c r="J71" s="123"/>
      <c r="K71" s="120"/>
    </row>
    <row r="72" spans="1:11" ht="15">
      <c r="A72" s="14">
        <v>59</v>
      </c>
      <c r="B72" s="119"/>
      <c r="C72" s="122"/>
      <c r="D72" s="123"/>
      <c r="E72" s="120"/>
      <c r="F72" s="120"/>
      <c r="G72" s="122"/>
      <c r="H72" s="122"/>
      <c r="I72" s="123"/>
      <c r="J72" s="123"/>
      <c r="K72" s="120"/>
    </row>
    <row r="73" spans="1:11" ht="15">
      <c r="A73" s="13">
        <v>60</v>
      </c>
      <c r="B73" s="119"/>
      <c r="C73" s="122"/>
      <c r="D73" s="123"/>
      <c r="E73" s="120"/>
      <c r="F73" s="120"/>
      <c r="G73" s="122"/>
      <c r="H73" s="122"/>
      <c r="I73" s="123"/>
      <c r="J73" s="123"/>
      <c r="K73" s="120"/>
    </row>
    <row r="74" spans="1:11" ht="15">
      <c r="A74" s="13">
        <v>61</v>
      </c>
      <c r="B74" s="119"/>
      <c r="C74" s="122"/>
      <c r="D74" s="123"/>
      <c r="E74" s="120"/>
      <c r="F74" s="120"/>
      <c r="G74" s="122"/>
      <c r="H74" s="122"/>
      <c r="I74" s="123"/>
      <c r="J74" s="123"/>
      <c r="K74" s="120"/>
    </row>
    <row r="75" spans="1:11" ht="15">
      <c r="A75" s="14">
        <v>62</v>
      </c>
      <c r="B75" s="119"/>
      <c r="C75" s="122"/>
      <c r="D75" s="123"/>
      <c r="E75" s="120"/>
      <c r="F75" s="120"/>
      <c r="G75" s="122"/>
      <c r="H75" s="122"/>
      <c r="I75" s="123"/>
      <c r="J75" s="123"/>
      <c r="K75" s="120"/>
    </row>
    <row r="76" spans="1:11" ht="15">
      <c r="A76" s="13">
        <v>63</v>
      </c>
      <c r="B76" s="119"/>
      <c r="C76" s="122"/>
      <c r="D76" s="123"/>
      <c r="E76" s="120"/>
      <c r="F76" s="120"/>
      <c r="G76" s="122"/>
      <c r="H76" s="122"/>
      <c r="I76" s="123"/>
      <c r="J76" s="123"/>
      <c r="K76" s="120"/>
    </row>
    <row r="77" spans="1:11" ht="15">
      <c r="A77" s="13">
        <v>64</v>
      </c>
      <c r="B77" s="119"/>
      <c r="C77" s="122"/>
      <c r="D77" s="123"/>
      <c r="E77" s="120"/>
      <c r="F77" s="120"/>
      <c r="G77" s="122"/>
      <c r="H77" s="122"/>
      <c r="I77" s="123"/>
      <c r="J77" s="123"/>
      <c r="K77" s="120"/>
    </row>
    <row r="78" spans="1:11" ht="15">
      <c r="A78" s="14">
        <v>65</v>
      </c>
      <c r="B78" s="119"/>
      <c r="C78" s="122"/>
      <c r="D78" s="123"/>
      <c r="E78" s="120"/>
      <c r="F78" s="120"/>
      <c r="G78" s="122"/>
      <c r="H78" s="122"/>
      <c r="I78" s="123"/>
      <c r="J78" s="123"/>
      <c r="K78" s="120"/>
    </row>
    <row r="79" spans="1:11" ht="15">
      <c r="A79" s="13">
        <v>66</v>
      </c>
      <c r="B79" s="119"/>
      <c r="C79" s="122"/>
      <c r="D79" s="123"/>
      <c r="E79" s="120"/>
      <c r="F79" s="120"/>
      <c r="G79" s="122"/>
      <c r="H79" s="122"/>
      <c r="I79" s="123"/>
      <c r="J79" s="123"/>
      <c r="K79" s="120"/>
    </row>
    <row r="80" spans="1:11" ht="15">
      <c r="A80" s="13">
        <v>67</v>
      </c>
      <c r="B80" s="119"/>
      <c r="C80" s="122"/>
      <c r="D80" s="123"/>
      <c r="E80" s="120"/>
      <c r="F80" s="120"/>
      <c r="G80" s="122"/>
      <c r="H80" s="122"/>
      <c r="I80" s="123"/>
      <c r="J80" s="123"/>
      <c r="K80" s="120"/>
    </row>
    <row r="81" spans="1:11" ht="15">
      <c r="A81" s="14">
        <v>68</v>
      </c>
      <c r="B81" s="119"/>
      <c r="C81" s="122"/>
      <c r="D81" s="123"/>
      <c r="E81" s="120"/>
      <c r="F81" s="120"/>
      <c r="G81" s="122"/>
      <c r="H81" s="122"/>
      <c r="I81" s="123"/>
      <c r="J81" s="123"/>
      <c r="K81" s="120"/>
    </row>
    <row r="82" spans="1:11" ht="15">
      <c r="A82" s="13">
        <v>69</v>
      </c>
      <c r="B82" s="119"/>
      <c r="C82" s="122"/>
      <c r="D82" s="123"/>
      <c r="E82" s="120"/>
      <c r="F82" s="120"/>
      <c r="G82" s="122"/>
      <c r="H82" s="122"/>
      <c r="I82" s="123"/>
      <c r="J82" s="123"/>
      <c r="K82" s="120"/>
    </row>
    <row r="83" spans="1:11" ht="15">
      <c r="A83" s="13">
        <v>70</v>
      </c>
      <c r="B83" s="119"/>
      <c r="C83" s="122"/>
      <c r="D83" s="123"/>
      <c r="E83" s="120"/>
      <c r="F83" s="120"/>
      <c r="G83" s="122"/>
      <c r="H83" s="122"/>
      <c r="I83" s="123"/>
      <c r="J83" s="123"/>
      <c r="K83" s="120"/>
    </row>
    <row r="84" spans="1:11" ht="15">
      <c r="A84" s="14">
        <v>71</v>
      </c>
      <c r="B84" s="119"/>
      <c r="C84" s="122"/>
      <c r="D84" s="123"/>
      <c r="E84" s="120"/>
      <c r="F84" s="120"/>
      <c r="G84" s="122"/>
      <c r="H84" s="122"/>
      <c r="I84" s="123"/>
      <c r="J84" s="123"/>
      <c r="K84" s="120"/>
    </row>
    <row r="85" spans="1:11" ht="15">
      <c r="A85" s="13">
        <v>72</v>
      </c>
      <c r="B85" s="119"/>
      <c r="C85" s="122"/>
      <c r="D85" s="123"/>
      <c r="E85" s="120"/>
      <c r="F85" s="120"/>
      <c r="G85" s="122"/>
      <c r="H85" s="122"/>
      <c r="I85" s="123"/>
      <c r="J85" s="123"/>
      <c r="K85" s="120"/>
    </row>
    <row r="86" spans="1:11" ht="15">
      <c r="A86" s="13">
        <v>73</v>
      </c>
      <c r="B86" s="119"/>
      <c r="C86" s="122"/>
      <c r="D86" s="123"/>
      <c r="E86" s="120"/>
      <c r="F86" s="120"/>
      <c r="G86" s="122"/>
      <c r="H86" s="122"/>
      <c r="I86" s="123"/>
      <c r="J86" s="123"/>
      <c r="K86" s="120"/>
    </row>
    <row r="87" spans="1:11" ht="15">
      <c r="A87" s="14">
        <v>74</v>
      </c>
      <c r="B87" s="119"/>
      <c r="C87" s="122"/>
      <c r="D87" s="123"/>
      <c r="E87" s="120"/>
      <c r="F87" s="120"/>
      <c r="G87" s="122"/>
      <c r="H87" s="122"/>
      <c r="I87" s="123"/>
      <c r="J87" s="123"/>
      <c r="K87" s="120"/>
    </row>
    <row r="88" spans="1:11" ht="15">
      <c r="A88" s="13">
        <v>75</v>
      </c>
      <c r="B88" s="119"/>
      <c r="C88" s="122"/>
      <c r="D88" s="123"/>
      <c r="E88" s="120"/>
      <c r="F88" s="120"/>
      <c r="G88" s="122"/>
      <c r="H88" s="122"/>
      <c r="I88" s="123"/>
      <c r="J88" s="123"/>
      <c r="K88" s="120"/>
    </row>
    <row r="89" spans="1:11" ht="15">
      <c r="A89" s="13">
        <v>76</v>
      </c>
      <c r="B89" s="119"/>
      <c r="C89" s="122"/>
      <c r="D89" s="123"/>
      <c r="E89" s="120"/>
      <c r="F89" s="120"/>
      <c r="G89" s="122"/>
      <c r="H89" s="122"/>
      <c r="I89" s="123"/>
      <c r="J89" s="123"/>
      <c r="K89" s="120"/>
    </row>
    <row r="90" spans="1:11" ht="15">
      <c r="A90" s="14">
        <v>77</v>
      </c>
      <c r="B90" s="119"/>
      <c r="C90" s="122"/>
      <c r="D90" s="123"/>
      <c r="E90" s="120"/>
      <c r="F90" s="120"/>
      <c r="G90" s="122"/>
      <c r="H90" s="122"/>
      <c r="I90" s="123"/>
      <c r="J90" s="123"/>
      <c r="K90" s="120"/>
    </row>
    <row r="91" spans="1:11" ht="15">
      <c r="A91" s="13">
        <v>78</v>
      </c>
      <c r="B91" s="119"/>
      <c r="C91" s="122"/>
      <c r="D91" s="123"/>
      <c r="E91" s="120"/>
      <c r="F91" s="120"/>
      <c r="G91" s="122"/>
      <c r="H91" s="122"/>
      <c r="I91" s="123"/>
      <c r="J91" s="123"/>
      <c r="K91" s="120"/>
    </row>
    <row r="92" spans="1:11" ht="15">
      <c r="A92" s="13">
        <v>79</v>
      </c>
      <c r="B92" s="119"/>
      <c r="C92" s="122"/>
      <c r="D92" s="123"/>
      <c r="E92" s="120"/>
      <c r="F92" s="120"/>
      <c r="G92" s="122"/>
      <c r="H92" s="122"/>
      <c r="I92" s="123"/>
      <c r="J92" s="123"/>
      <c r="K92" s="120"/>
    </row>
    <row r="93" spans="1:11" ht="15">
      <c r="A93" s="14">
        <v>80</v>
      </c>
      <c r="B93" s="119"/>
      <c r="C93" s="122"/>
      <c r="D93" s="123"/>
      <c r="E93" s="120"/>
      <c r="F93" s="120"/>
      <c r="G93" s="122"/>
      <c r="H93" s="122"/>
      <c r="I93" s="123"/>
      <c r="J93" s="123"/>
      <c r="K93" s="120"/>
    </row>
    <row r="94" spans="1:11" ht="15">
      <c r="A94" s="13">
        <v>81</v>
      </c>
      <c r="B94" s="119"/>
      <c r="C94" s="122"/>
      <c r="D94" s="123"/>
      <c r="E94" s="120"/>
      <c r="F94" s="120"/>
      <c r="G94" s="122"/>
      <c r="H94" s="122"/>
      <c r="I94" s="123"/>
      <c r="J94" s="123"/>
      <c r="K94" s="120"/>
    </row>
    <row r="95" spans="1:11" ht="15">
      <c r="A95" s="13">
        <v>82</v>
      </c>
      <c r="B95" s="119"/>
      <c r="C95" s="122"/>
      <c r="D95" s="123"/>
      <c r="E95" s="120"/>
      <c r="F95" s="120"/>
      <c r="G95" s="122"/>
      <c r="H95" s="122"/>
      <c r="I95" s="123"/>
      <c r="J95" s="123"/>
      <c r="K95" s="120"/>
    </row>
    <row r="96" spans="1:11" ht="15">
      <c r="A96" s="14">
        <v>83</v>
      </c>
      <c r="B96" s="119"/>
      <c r="C96" s="122"/>
      <c r="D96" s="123"/>
      <c r="E96" s="120"/>
      <c r="F96" s="120"/>
      <c r="G96" s="122"/>
      <c r="H96" s="122"/>
      <c r="I96" s="123"/>
      <c r="J96" s="123"/>
      <c r="K96" s="120"/>
    </row>
    <row r="97" spans="1:11" ht="15">
      <c r="A97" s="13">
        <v>84</v>
      </c>
      <c r="B97" s="119"/>
      <c r="C97" s="122"/>
      <c r="D97" s="123"/>
      <c r="E97" s="120"/>
      <c r="F97" s="120"/>
      <c r="G97" s="122"/>
      <c r="H97" s="122"/>
      <c r="I97" s="123"/>
      <c r="J97" s="123"/>
      <c r="K97" s="120"/>
    </row>
    <row r="98" spans="1:11" ht="15">
      <c r="A98" s="13">
        <v>85</v>
      </c>
      <c r="B98" s="119"/>
      <c r="C98" s="122"/>
      <c r="D98" s="123"/>
      <c r="E98" s="120"/>
      <c r="F98" s="120"/>
      <c r="G98" s="122"/>
      <c r="H98" s="122"/>
      <c r="I98" s="123"/>
      <c r="J98" s="123"/>
      <c r="K98" s="120"/>
    </row>
    <row r="99" spans="1:11" ht="15">
      <c r="A99" s="14">
        <v>86</v>
      </c>
      <c r="B99" s="119"/>
      <c r="C99" s="122"/>
      <c r="D99" s="123"/>
      <c r="E99" s="120"/>
      <c r="F99" s="120"/>
      <c r="G99" s="122"/>
      <c r="H99" s="122"/>
      <c r="I99" s="123"/>
      <c r="J99" s="123"/>
      <c r="K99" s="120"/>
    </row>
    <row r="100" spans="1:11" ht="15">
      <c r="A100" s="13">
        <v>87</v>
      </c>
      <c r="B100" s="119"/>
      <c r="C100" s="122"/>
      <c r="D100" s="123"/>
      <c r="E100" s="120"/>
      <c r="F100" s="120"/>
      <c r="G100" s="122"/>
      <c r="H100" s="122"/>
      <c r="I100" s="123"/>
      <c r="J100" s="123"/>
      <c r="K100" s="120"/>
    </row>
    <row r="101" spans="1:11" ht="15">
      <c r="A101" s="13">
        <v>88</v>
      </c>
      <c r="B101" s="119"/>
      <c r="C101" s="122"/>
      <c r="D101" s="123"/>
      <c r="E101" s="120"/>
      <c r="F101" s="120"/>
      <c r="G101" s="122"/>
      <c r="H101" s="122"/>
      <c r="I101" s="123"/>
      <c r="J101" s="123"/>
      <c r="K101" s="120"/>
    </row>
    <row r="102" spans="1:11" ht="15">
      <c r="A102" s="14">
        <v>89</v>
      </c>
      <c r="B102" s="119"/>
      <c r="C102" s="122"/>
      <c r="D102" s="123"/>
      <c r="E102" s="120"/>
      <c r="F102" s="120"/>
      <c r="G102" s="122"/>
      <c r="H102" s="122"/>
      <c r="I102" s="123"/>
      <c r="J102" s="123"/>
      <c r="K102" s="120"/>
    </row>
    <row r="103" spans="1:11" ht="15">
      <c r="A103" s="13">
        <v>90</v>
      </c>
      <c r="B103" s="119"/>
      <c r="C103" s="122"/>
      <c r="D103" s="123"/>
      <c r="E103" s="120"/>
      <c r="F103" s="120"/>
      <c r="G103" s="122"/>
      <c r="H103" s="122"/>
      <c r="I103" s="123"/>
      <c r="J103" s="123"/>
      <c r="K103" s="120"/>
    </row>
    <row r="104" spans="1:11" ht="15">
      <c r="A104" s="13">
        <v>91</v>
      </c>
      <c r="B104" s="119"/>
      <c r="C104" s="122"/>
      <c r="D104" s="123"/>
      <c r="E104" s="120"/>
      <c r="F104" s="120"/>
      <c r="G104" s="122"/>
      <c r="H104" s="122"/>
      <c r="I104" s="123"/>
      <c r="J104" s="123"/>
      <c r="K104" s="120"/>
    </row>
    <row r="105" spans="1:11" ht="15">
      <c r="A105" s="14">
        <v>92</v>
      </c>
      <c r="B105" s="119"/>
      <c r="C105" s="122"/>
      <c r="D105" s="123"/>
      <c r="E105" s="120"/>
      <c r="F105" s="120"/>
      <c r="G105" s="122"/>
      <c r="H105" s="122"/>
      <c r="I105" s="123"/>
      <c r="J105" s="123"/>
      <c r="K105" s="120"/>
    </row>
    <row r="106" spans="1:11" ht="15">
      <c r="A106" s="13">
        <v>93</v>
      </c>
      <c r="B106" s="119"/>
      <c r="C106" s="122"/>
      <c r="D106" s="123"/>
      <c r="E106" s="120"/>
      <c r="F106" s="120"/>
      <c r="G106" s="122"/>
      <c r="H106" s="122"/>
      <c r="I106" s="123"/>
      <c r="J106" s="123"/>
      <c r="K106" s="120"/>
    </row>
    <row r="107" spans="1:11" ht="15">
      <c r="A107" s="13">
        <v>94</v>
      </c>
      <c r="B107" s="119"/>
      <c r="C107" s="122"/>
      <c r="D107" s="123"/>
      <c r="E107" s="120"/>
      <c r="F107" s="120"/>
      <c r="G107" s="122"/>
      <c r="H107" s="122"/>
      <c r="I107" s="123"/>
      <c r="J107" s="123"/>
      <c r="K107" s="120"/>
    </row>
    <row r="108" spans="1:11" ht="15">
      <c r="A108" s="14">
        <v>95</v>
      </c>
      <c r="B108" s="119"/>
      <c r="C108" s="122"/>
      <c r="D108" s="123"/>
      <c r="E108" s="120"/>
      <c r="F108" s="120"/>
      <c r="G108" s="122"/>
      <c r="H108" s="122"/>
      <c r="I108" s="123"/>
      <c r="J108" s="123"/>
      <c r="K108" s="120"/>
    </row>
    <row r="109" spans="1:11" ht="15">
      <c r="A109" s="13">
        <v>96</v>
      </c>
      <c r="B109" s="119"/>
      <c r="C109" s="122"/>
      <c r="D109" s="123"/>
      <c r="E109" s="120"/>
      <c r="F109" s="120"/>
      <c r="G109" s="122"/>
      <c r="H109" s="122"/>
      <c r="I109" s="123"/>
      <c r="J109" s="123"/>
      <c r="K109" s="120"/>
    </row>
    <row r="110" spans="1:11" ht="15">
      <c r="A110" s="13">
        <v>97</v>
      </c>
      <c r="B110" s="119"/>
      <c r="C110" s="122"/>
      <c r="D110" s="123"/>
      <c r="E110" s="120"/>
      <c r="F110" s="120"/>
      <c r="G110" s="122"/>
      <c r="H110" s="122"/>
      <c r="I110" s="123"/>
      <c r="J110" s="123"/>
      <c r="K110" s="120"/>
    </row>
    <row r="111" spans="1:11" ht="15">
      <c r="A111" s="14">
        <v>98</v>
      </c>
      <c r="B111" s="119"/>
      <c r="C111" s="122"/>
      <c r="D111" s="123"/>
      <c r="E111" s="120"/>
      <c r="F111" s="120"/>
      <c r="G111" s="122"/>
      <c r="H111" s="122"/>
      <c r="I111" s="123"/>
      <c r="J111" s="123"/>
      <c r="K111" s="120"/>
    </row>
    <row r="112" spans="1:11" ht="15">
      <c r="A112" s="13">
        <v>99</v>
      </c>
      <c r="B112" s="119"/>
      <c r="C112" s="122"/>
      <c r="D112" s="123"/>
      <c r="E112" s="120"/>
      <c r="F112" s="120"/>
      <c r="G112" s="122"/>
      <c r="H112" s="122"/>
      <c r="I112" s="123"/>
      <c r="J112" s="123"/>
      <c r="K112" s="120"/>
    </row>
    <row r="113" spans="1:11" ht="15">
      <c r="A113" s="13">
        <v>100</v>
      </c>
      <c r="B113" s="119"/>
      <c r="C113" s="122"/>
      <c r="D113" s="123"/>
      <c r="E113" s="120"/>
      <c r="F113" s="120"/>
      <c r="G113" s="122"/>
      <c r="H113" s="122"/>
      <c r="I113" s="123"/>
      <c r="J113" s="123"/>
      <c r="K113" s="120"/>
    </row>
    <row r="114" spans="1:11" ht="15">
      <c r="A114" s="14">
        <v>101</v>
      </c>
      <c r="B114" s="119"/>
      <c r="C114" s="122"/>
      <c r="D114" s="123"/>
      <c r="E114" s="120"/>
      <c r="F114" s="120"/>
      <c r="G114" s="122"/>
      <c r="H114" s="122"/>
      <c r="I114" s="123"/>
      <c r="J114" s="123"/>
      <c r="K114" s="120"/>
    </row>
    <row r="115" spans="1:11" ht="15">
      <c r="A115" s="13">
        <v>103</v>
      </c>
      <c r="B115" s="119"/>
      <c r="C115" s="122"/>
      <c r="D115" s="123"/>
      <c r="E115" s="120"/>
      <c r="F115" s="120"/>
      <c r="G115" s="122"/>
      <c r="H115" s="122"/>
      <c r="I115" s="123"/>
      <c r="J115" s="123"/>
      <c r="K115" s="120"/>
    </row>
    <row r="116" spans="1:11" ht="15">
      <c r="A116" s="13">
        <v>104</v>
      </c>
      <c r="B116" s="119"/>
      <c r="C116" s="122"/>
      <c r="D116" s="123"/>
      <c r="E116" s="120"/>
      <c r="F116" s="120"/>
      <c r="G116" s="122"/>
      <c r="H116" s="122"/>
      <c r="I116" s="123"/>
      <c r="J116" s="123"/>
      <c r="K116" s="120"/>
    </row>
    <row r="117" spans="1:11" ht="15">
      <c r="A117" s="14">
        <v>105</v>
      </c>
      <c r="B117" s="119"/>
      <c r="C117" s="122"/>
      <c r="D117" s="123"/>
      <c r="E117" s="120"/>
      <c r="F117" s="120"/>
      <c r="G117" s="122"/>
      <c r="H117" s="122"/>
      <c r="I117" s="123"/>
      <c r="J117" s="123"/>
      <c r="K117" s="120"/>
    </row>
    <row r="118" spans="1:11" ht="15">
      <c r="A118" s="13">
        <v>106</v>
      </c>
      <c r="B118" s="119"/>
      <c r="C118" s="122"/>
      <c r="D118" s="123"/>
      <c r="E118" s="120"/>
      <c r="F118" s="120"/>
      <c r="G118" s="122"/>
      <c r="H118" s="122"/>
      <c r="I118" s="123"/>
      <c r="J118" s="123"/>
      <c r="K118" s="120"/>
    </row>
    <row r="119" spans="1:11" ht="15">
      <c r="A119" s="13">
        <v>107</v>
      </c>
      <c r="B119" s="119"/>
      <c r="C119" s="122"/>
      <c r="D119" s="123"/>
      <c r="E119" s="120"/>
      <c r="F119" s="120"/>
      <c r="G119" s="122"/>
      <c r="H119" s="122"/>
      <c r="I119" s="123"/>
      <c r="J119" s="123"/>
      <c r="K119" s="120"/>
    </row>
    <row r="120" spans="1:11" ht="15">
      <c r="A120" s="14">
        <v>108</v>
      </c>
      <c r="B120" s="119"/>
      <c r="C120" s="122"/>
      <c r="D120" s="123"/>
      <c r="E120" s="120"/>
      <c r="F120" s="120"/>
      <c r="G120" s="122"/>
      <c r="H120" s="122"/>
      <c r="I120" s="123"/>
      <c r="J120" s="123"/>
      <c r="K120" s="120"/>
    </row>
    <row r="121" spans="1:11" ht="15">
      <c r="A121" s="13">
        <v>109</v>
      </c>
      <c r="B121" s="119"/>
      <c r="C121" s="122"/>
      <c r="D121" s="123"/>
      <c r="E121" s="120"/>
      <c r="F121" s="120"/>
      <c r="G121" s="122"/>
      <c r="H121" s="122"/>
      <c r="I121" s="123"/>
      <c r="J121" s="123"/>
      <c r="K121" s="120"/>
    </row>
    <row r="122" spans="1:11" ht="15">
      <c r="A122" s="13">
        <v>110</v>
      </c>
      <c r="B122" s="119"/>
      <c r="C122" s="122"/>
      <c r="D122" s="123"/>
      <c r="E122" s="120"/>
      <c r="F122" s="120"/>
      <c r="G122" s="122"/>
      <c r="H122" s="122"/>
      <c r="I122" s="123"/>
      <c r="J122" s="123"/>
      <c r="K122" s="120"/>
    </row>
    <row r="123" spans="1:11" ht="15">
      <c r="A123" s="14">
        <v>111</v>
      </c>
      <c r="B123" s="119"/>
      <c r="C123" s="122"/>
      <c r="D123" s="123"/>
      <c r="E123" s="120"/>
      <c r="F123" s="120"/>
      <c r="G123" s="122"/>
      <c r="H123" s="122"/>
      <c r="I123" s="123"/>
      <c r="J123" s="123"/>
      <c r="K123" s="120"/>
    </row>
    <row r="124" spans="1:11" ht="15">
      <c r="A124" s="13">
        <v>112</v>
      </c>
      <c r="B124" s="119"/>
      <c r="C124" s="122"/>
      <c r="D124" s="123"/>
      <c r="E124" s="120"/>
      <c r="F124" s="120"/>
      <c r="G124" s="122"/>
      <c r="H124" s="122"/>
      <c r="I124" s="123"/>
      <c r="J124" s="123"/>
      <c r="K124" s="120"/>
    </row>
    <row r="125" spans="1:11" ht="15">
      <c r="A125" s="13">
        <v>113</v>
      </c>
      <c r="B125" s="119"/>
      <c r="C125" s="122"/>
      <c r="D125" s="123"/>
      <c r="E125" s="120"/>
      <c r="F125" s="120"/>
      <c r="G125" s="122"/>
      <c r="H125" s="122"/>
      <c r="I125" s="123"/>
      <c r="J125" s="123"/>
      <c r="K125" s="120"/>
    </row>
    <row r="126" spans="1:11" ht="15">
      <c r="A126" s="14">
        <v>114</v>
      </c>
      <c r="B126" s="119"/>
      <c r="C126" s="122"/>
      <c r="D126" s="123"/>
      <c r="E126" s="120"/>
      <c r="F126" s="120"/>
      <c r="G126" s="122"/>
      <c r="H126" s="122"/>
      <c r="I126" s="123"/>
      <c r="J126" s="123"/>
      <c r="K126" s="120"/>
    </row>
    <row r="127" spans="1:11" ht="15">
      <c r="A127" s="13">
        <v>115</v>
      </c>
      <c r="B127" s="119"/>
      <c r="C127" s="122"/>
      <c r="D127" s="123"/>
      <c r="E127" s="120"/>
      <c r="F127" s="120"/>
      <c r="G127" s="122"/>
      <c r="H127" s="122"/>
      <c r="I127" s="123"/>
      <c r="J127" s="123"/>
      <c r="K127" s="120"/>
    </row>
    <row r="128" spans="1:11" ht="15">
      <c r="A128" s="13">
        <v>116</v>
      </c>
      <c r="B128" s="119"/>
      <c r="C128" s="122"/>
      <c r="D128" s="123"/>
      <c r="E128" s="120"/>
      <c r="F128" s="120"/>
      <c r="G128" s="122"/>
      <c r="H128" s="122"/>
      <c r="I128" s="123"/>
      <c r="J128" s="123"/>
      <c r="K128" s="120"/>
    </row>
    <row r="129" spans="1:11" ht="15">
      <c r="A129" s="14">
        <v>117</v>
      </c>
      <c r="B129" s="119"/>
      <c r="C129" s="122"/>
      <c r="D129" s="123"/>
      <c r="E129" s="120"/>
      <c r="F129" s="120"/>
      <c r="G129" s="122"/>
      <c r="H129" s="122"/>
      <c r="I129" s="123"/>
      <c r="J129" s="123"/>
      <c r="K129" s="120"/>
    </row>
    <row r="130" spans="1:11" ht="15">
      <c r="A130" s="13">
        <v>118</v>
      </c>
      <c r="B130" s="119"/>
      <c r="C130" s="122"/>
      <c r="D130" s="123"/>
      <c r="E130" s="120"/>
      <c r="F130" s="120"/>
      <c r="G130" s="122"/>
      <c r="H130" s="122"/>
      <c r="I130" s="123"/>
      <c r="J130" s="123"/>
      <c r="K130" s="120"/>
    </row>
    <row r="131" spans="1:11" ht="15">
      <c r="A131" s="13">
        <v>119</v>
      </c>
      <c r="B131" s="119"/>
      <c r="C131" s="122"/>
      <c r="D131" s="123"/>
      <c r="E131" s="120"/>
      <c r="F131" s="120"/>
      <c r="G131" s="122"/>
      <c r="H131" s="122"/>
      <c r="I131" s="123"/>
      <c r="J131" s="123"/>
      <c r="K131" s="120"/>
    </row>
    <row r="132" spans="1:11" ht="15">
      <c r="A132" s="14">
        <v>120</v>
      </c>
      <c r="B132" s="119"/>
      <c r="C132" s="122"/>
      <c r="D132" s="123"/>
      <c r="E132" s="120"/>
      <c r="F132" s="120"/>
      <c r="G132" s="122"/>
      <c r="H132" s="122"/>
      <c r="I132" s="123"/>
      <c r="J132" s="123"/>
      <c r="K132" s="120"/>
    </row>
    <row r="133" spans="1:11" ht="15">
      <c r="A133" s="13">
        <v>121</v>
      </c>
      <c r="B133" s="119"/>
      <c r="C133" s="122"/>
      <c r="D133" s="123"/>
      <c r="E133" s="120"/>
      <c r="F133" s="120"/>
      <c r="G133" s="122"/>
      <c r="H133" s="122"/>
      <c r="I133" s="123"/>
      <c r="J133" s="123"/>
      <c r="K133" s="120"/>
    </row>
    <row r="134" spans="1:11" ht="15">
      <c r="A134" s="13">
        <v>122</v>
      </c>
      <c r="B134" s="119"/>
      <c r="C134" s="122"/>
      <c r="D134" s="123"/>
      <c r="E134" s="120"/>
      <c r="F134" s="120"/>
      <c r="G134" s="122"/>
      <c r="H134" s="122"/>
      <c r="I134" s="123"/>
      <c r="J134" s="123"/>
      <c r="K134" s="120"/>
    </row>
    <row r="135" spans="1:11" ht="15">
      <c r="A135" s="14">
        <v>123</v>
      </c>
      <c r="B135" s="119"/>
      <c r="C135" s="122"/>
      <c r="D135" s="123"/>
      <c r="E135" s="120"/>
      <c r="F135" s="120"/>
      <c r="G135" s="122"/>
      <c r="H135" s="122"/>
      <c r="I135" s="123"/>
      <c r="J135" s="123"/>
      <c r="K135" s="120"/>
    </row>
    <row r="136" spans="1:11" ht="15">
      <c r="A136" s="13">
        <v>124</v>
      </c>
      <c r="B136" s="119"/>
      <c r="C136" s="122"/>
      <c r="D136" s="123"/>
      <c r="E136" s="120"/>
      <c r="F136" s="120"/>
      <c r="G136" s="122"/>
      <c r="H136" s="122"/>
      <c r="I136" s="123"/>
      <c r="J136" s="123"/>
      <c r="K136" s="120"/>
    </row>
    <row r="137" spans="1:11" ht="15">
      <c r="A137" s="13">
        <v>125</v>
      </c>
      <c r="B137" s="119"/>
      <c r="C137" s="122"/>
      <c r="D137" s="123"/>
      <c r="E137" s="120"/>
      <c r="F137" s="120"/>
      <c r="G137" s="122"/>
      <c r="H137" s="122"/>
      <c r="I137" s="123"/>
      <c r="J137" s="123"/>
      <c r="K137" s="120"/>
    </row>
    <row r="138" spans="1:11" ht="15">
      <c r="A138" s="14">
        <v>126</v>
      </c>
      <c r="B138" s="119"/>
      <c r="C138" s="122"/>
      <c r="D138" s="123"/>
      <c r="E138" s="120"/>
      <c r="F138" s="120"/>
      <c r="G138" s="122"/>
      <c r="H138" s="122"/>
      <c r="I138" s="123"/>
      <c r="J138" s="123"/>
      <c r="K138" s="120"/>
    </row>
    <row r="139" spans="1:11" ht="15">
      <c r="A139" s="13">
        <v>127</v>
      </c>
      <c r="B139" s="119"/>
      <c r="C139" s="122"/>
      <c r="D139" s="123"/>
      <c r="E139" s="120"/>
      <c r="F139" s="120"/>
      <c r="G139" s="122"/>
      <c r="H139" s="122"/>
      <c r="I139" s="123"/>
      <c r="J139" s="123"/>
      <c r="K139" s="120"/>
    </row>
    <row r="140" spans="1:11" ht="15">
      <c r="A140" s="13">
        <v>128</v>
      </c>
      <c r="B140" s="119"/>
      <c r="C140" s="122"/>
      <c r="D140" s="123"/>
      <c r="E140" s="120"/>
      <c r="F140" s="120"/>
      <c r="G140" s="122"/>
      <c r="H140" s="122"/>
      <c r="I140" s="123"/>
      <c r="J140" s="123"/>
      <c r="K140" s="120"/>
    </row>
    <row r="141" spans="1:11" ht="15">
      <c r="A141" s="14">
        <v>129</v>
      </c>
      <c r="B141" s="119"/>
      <c r="C141" s="122"/>
      <c r="D141" s="123"/>
      <c r="E141" s="120"/>
      <c r="F141" s="120"/>
      <c r="G141" s="122"/>
      <c r="H141" s="122"/>
      <c r="I141" s="123"/>
      <c r="J141" s="123"/>
      <c r="K141" s="120"/>
    </row>
    <row r="142" spans="1:11" ht="15">
      <c r="A142" s="13">
        <v>130</v>
      </c>
      <c r="B142" s="119"/>
      <c r="C142" s="122"/>
      <c r="D142" s="123"/>
      <c r="E142" s="120"/>
      <c r="F142" s="120"/>
      <c r="G142" s="122"/>
      <c r="H142" s="122"/>
      <c r="I142" s="123"/>
      <c r="J142" s="123"/>
      <c r="K142" s="120"/>
    </row>
    <row r="143" spans="1:11" ht="15">
      <c r="A143" s="13">
        <v>131</v>
      </c>
      <c r="B143" s="119"/>
      <c r="C143" s="122"/>
      <c r="D143" s="123"/>
      <c r="E143" s="120"/>
      <c r="F143" s="120"/>
      <c r="G143" s="122"/>
      <c r="H143" s="122"/>
      <c r="I143" s="123"/>
      <c r="J143" s="123"/>
      <c r="K143" s="120"/>
    </row>
    <row r="144" spans="1:11" ht="15">
      <c r="A144" s="14">
        <v>132</v>
      </c>
      <c r="B144" s="119"/>
      <c r="C144" s="122"/>
      <c r="D144" s="123"/>
      <c r="E144" s="120"/>
      <c r="F144" s="120"/>
      <c r="G144" s="122"/>
      <c r="H144" s="122"/>
      <c r="I144" s="123"/>
      <c r="J144" s="123"/>
      <c r="K144" s="120"/>
    </row>
    <row r="145" spans="1:11" ht="15">
      <c r="A145" s="14">
        <v>133</v>
      </c>
      <c r="B145" s="119"/>
      <c r="C145" s="122"/>
      <c r="D145" s="123"/>
      <c r="E145" s="120"/>
      <c r="F145" s="120"/>
      <c r="G145" s="122"/>
      <c r="H145" s="122"/>
      <c r="I145" s="123"/>
      <c r="J145" s="123"/>
      <c r="K145" s="120"/>
    </row>
  </sheetData>
  <sheetProtection selectLockedCells="1"/>
  <scenarios current="0" show="0">
    <scenario name="dekorji" locked="1" count="1" user="Alje" comment="Ustvaril(a) Alje na 6.4.2017">
      <inputCells r="B14" val="bukev 1582 18mm"/>
    </scenario>
  </scenarios>
  <mergeCells count="18">
    <mergeCell ref="E6:G6"/>
    <mergeCell ref="E7:G7"/>
    <mergeCell ref="E8:G8"/>
    <mergeCell ref="H7:J7"/>
    <mergeCell ref="F2:H2"/>
    <mergeCell ref="C2:E2"/>
    <mergeCell ref="L1:AO1048576"/>
    <mergeCell ref="J2:K2"/>
    <mergeCell ref="A1:K1"/>
    <mergeCell ref="C9:E9"/>
    <mergeCell ref="K9:K12"/>
    <mergeCell ref="F9:F12"/>
    <mergeCell ref="C3:D3"/>
    <mergeCell ref="C5:D5"/>
    <mergeCell ref="C7:D7"/>
    <mergeCell ref="E3:G3"/>
    <mergeCell ref="E4:G4"/>
    <mergeCell ref="E5:G5"/>
  </mergeCells>
  <phoneticPr fontId="0" type="noConversion"/>
  <dataValidations xWindow="123" yWindow="535" count="3">
    <dataValidation type="list" showInputMessage="1" showErrorMessage="1" error="_x000a_IZBERITE MATERIAL S SEZNAMA!!!_x000a_" promptTitle="IZBERITE MATERIAL" prompt="     S SEZNAMA!!" sqref="B14:B145" xr:uid="{00000000-0002-0000-0000-000000000000}">
      <formula1>dekorji</formula1>
    </dataValidation>
    <dataValidation type="list" allowBlank="1" showInputMessage="1" showErrorMessage="1" errorTitle="OBRAČANJE:" error="Vpišite ali izberite_x000a_1 - smer rasti_x000a_3 - brez rasti" promptTitle="OBRAČANJE:" prompt="1 - smer rasti_x000a_3 - brez rasti" sqref="F14:F145" xr:uid="{00000000-0002-0000-0000-000001000000}">
      <formula1>OBRAČANJE</formula1>
    </dataValidation>
    <dataValidation type="list" allowBlank="1" sqref="K14:K145" xr:uid="{00000000-0002-0000-0000-000002000000}">
      <formula1>OPOMBE</formula1>
    </dataValidation>
  </dataValidations>
  <pageMargins left="0.25" right="0.25" top="0.75" bottom="0.75" header="0.3" footer="0.3"/>
  <pageSetup paperSize="9" scale="95" orientation="portrait" r:id="rId1"/>
  <headerFooter alignWithMargins="0">
    <oddFooter>&amp;L&amp;F&amp;RStran &amp;P od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17"/>
  <sheetViews>
    <sheetView view="pageBreakPreview" zoomScale="106" zoomScaleNormal="100" zoomScaleSheetLayoutView="106" zoomScalePageLayoutView="55" workbookViewId="0">
      <selection activeCell="A7" sqref="A7:L7"/>
    </sheetView>
  </sheetViews>
  <sheetFormatPr defaultColWidth="11.44140625" defaultRowHeight="15.6"/>
  <cols>
    <col min="1" max="1" width="8" style="5" customWidth="1"/>
    <col min="2" max="2" width="23" style="5" customWidth="1"/>
    <col min="3" max="4" width="9.5546875" style="5" customWidth="1"/>
    <col min="5" max="5" width="2.6640625" customWidth="1"/>
    <col min="6" max="6" width="15.88671875" style="5" customWidth="1"/>
    <col min="7" max="7" width="3" customWidth="1"/>
    <col min="8" max="11" width="8.44140625" style="4" customWidth="1"/>
    <col min="12" max="12" width="8.44140625" style="2" customWidth="1"/>
    <col min="13" max="13" width="11.44140625" style="2" customWidth="1"/>
  </cols>
  <sheetData>
    <row r="1" spans="1:13">
      <c r="A1" s="3"/>
      <c r="B1" s="3"/>
      <c r="C1" s="3"/>
      <c r="D1" s="3"/>
      <c r="E1" s="6"/>
      <c r="F1" s="3"/>
      <c r="G1" s="6"/>
      <c r="H1" s="149" t="s">
        <v>10</v>
      </c>
      <c r="I1" s="149"/>
      <c r="J1" s="149"/>
      <c r="K1" s="149"/>
      <c r="L1" s="1"/>
    </row>
    <row r="2" spans="1:13" s="29" customFormat="1" ht="33" customHeight="1">
      <c r="A2" s="24" t="s">
        <v>6</v>
      </c>
      <c r="B2" s="24" t="str">
        <f>'Kosovnica za razrez'!B13</f>
        <v>Material</v>
      </c>
      <c r="C2" s="24" t="s">
        <v>7</v>
      </c>
      <c r="D2" s="24" t="s">
        <v>8</v>
      </c>
      <c r="E2" s="25"/>
      <c r="F2" s="24" t="s">
        <v>9</v>
      </c>
      <c r="G2" s="25"/>
      <c r="H2" s="26" t="str">
        <f>'Kosovnica za razrez'!I9</f>
        <v>1=ABS 0,8 mm</v>
      </c>
      <c r="I2" s="26" t="str">
        <f>'Kosovnica za razrez'!I10</f>
        <v>2=ABS 2,0 mm</v>
      </c>
      <c r="J2" s="26" t="str">
        <f>'Kosovnica za razrez'!I11</f>
        <v>3=ABS 0,45 mm</v>
      </c>
      <c r="K2" s="26" t="str">
        <f>'Kosovnica za razrez'!I12</f>
        <v>4=POSEBNO</v>
      </c>
      <c r="L2" s="27" t="s">
        <v>11</v>
      </c>
      <c r="M2" s="28"/>
    </row>
    <row r="3" spans="1:13" s="29" customFormat="1" ht="15.75" customHeight="1">
      <c r="A3" s="30" t="s">
        <v>37</v>
      </c>
      <c r="B3" s="24"/>
      <c r="C3" s="26">
        <f>SUM(C5:C90)</f>
        <v>0</v>
      </c>
      <c r="D3" s="26">
        <f>SUM(D5:D90)</f>
        <v>0</v>
      </c>
      <c r="E3" s="25"/>
      <c r="F3" s="26">
        <f>SUM(F5:F90)</f>
        <v>0</v>
      </c>
      <c r="G3" s="25"/>
      <c r="H3" s="26">
        <f>SUM(H5:H90)</f>
        <v>0</v>
      </c>
      <c r="I3" s="26">
        <f t="shared" ref="I3:L3" si="0">SUM(I5:I90)</f>
        <v>0</v>
      </c>
      <c r="J3" s="26">
        <f t="shared" si="0"/>
        <v>0</v>
      </c>
      <c r="K3" s="26">
        <f t="shared" si="0"/>
        <v>0</v>
      </c>
      <c r="L3" s="26">
        <f t="shared" si="0"/>
        <v>0</v>
      </c>
      <c r="M3" s="28"/>
    </row>
    <row r="4" spans="1:13" s="29" customFormat="1" ht="15.75" hidden="1" customHeight="1">
      <c r="A4" s="24"/>
      <c r="B4" s="24"/>
      <c r="C4" s="26"/>
      <c r="D4" s="26"/>
      <c r="E4" s="25"/>
      <c r="F4" s="26"/>
      <c r="G4" s="25"/>
      <c r="H4" s="26"/>
      <c r="I4" s="26"/>
      <c r="J4" s="26"/>
      <c r="K4" s="26"/>
      <c r="L4" s="26"/>
      <c r="M4" s="28"/>
    </row>
    <row r="5" spans="1:13" ht="15">
      <c r="A5" s="39">
        <f>'Kosovnica za razrez'!A14</f>
        <v>1</v>
      </c>
      <c r="B5" s="40">
        <f>'Kosovnica za razrez'!B14</f>
        <v>0</v>
      </c>
      <c r="C5" s="36">
        <f>'Kosovnica za razrez'!C14*'Kosovnica za razrez'!D14*'Kosovnica za razrez'!E14/1000000</f>
        <v>0</v>
      </c>
      <c r="D5" s="36">
        <f>C5*0.15</f>
        <v>0</v>
      </c>
      <c r="E5" s="37"/>
      <c r="F5" s="36">
        <f>C5+D5</f>
        <v>0</v>
      </c>
      <c r="G5" s="37"/>
      <c r="H5" s="38">
        <f>(IF('Kosovnica za razrez'!G14=1,'Kosovnica za razrez'!C14,0)+IF('Kosovnica za razrez'!H14=1,'Kosovnica za razrez'!C14,0)+IF('Kosovnica za razrez'!I14=1,'Kosovnica za razrez'!D14,0)+IF('Kosovnica za razrez'!J14=1,'Kosovnica za razrez'!D14,0))*'Kosovnica za razrez'!E14/1000</f>
        <v>0</v>
      </c>
      <c r="I5" s="38">
        <f>(IF('Kosovnica za razrez'!G14=2,'Kosovnica za razrez'!C14,0)+IF('Kosovnica za razrez'!H14=2,'Kosovnica za razrez'!C14,0)+IF('Kosovnica za razrez'!I14=2,'Kosovnica za razrez'!D14,0)+IF('Kosovnica za razrez'!J14=2,'Kosovnica za razrez'!D14,0))*'Kosovnica za razrez'!E14/1000</f>
        <v>0</v>
      </c>
      <c r="J5" s="38">
        <f>(IF('Kosovnica za razrez'!G14=3,'Kosovnica za razrez'!C14,0)+IF('Kosovnica za razrez'!H14=3,'Kosovnica za razrez'!C14,0)+IF('Kosovnica za razrez'!I14=3,'Kosovnica za razrez'!D14,0)+IF('Kosovnica za razrez'!J14=3,'Kosovnica za razrez'!D14,0))*'Kosovnica za razrez'!E14/1000</f>
        <v>0</v>
      </c>
      <c r="K5" s="38">
        <f>(IF('Kosovnica za razrez'!G14=4,'Kosovnica za razrez'!C14,0)+IF('Kosovnica za razrez'!H14=4,'Kosovnica za razrez'!C14,0)+IF('Kosovnica za razrez'!I14=4,'Kosovnica za razrez'!D14,0)+IF('Kosovnica za razrez'!J14=4,'Kosovnica za razrez'!D14,0))*'Kosovnica za razrez'!E14/1000</f>
        <v>0</v>
      </c>
      <c r="L5" s="38">
        <f>SUM(H5:K5)</f>
        <v>0</v>
      </c>
    </row>
    <row r="6" spans="1:13" ht="15">
      <c r="A6" s="39">
        <f>'Kosovnica za razrez'!A15</f>
        <v>2</v>
      </c>
      <c r="B6" s="40">
        <f>'Kosovnica za razrez'!B15</f>
        <v>0</v>
      </c>
      <c r="C6" s="36">
        <f>'Kosovnica za razrez'!C15*'Kosovnica za razrez'!D15*'Kosovnica za razrez'!E15/1000000</f>
        <v>0</v>
      </c>
      <c r="D6" s="36">
        <f t="shared" ref="D6:D70" si="1">C6*0.15</f>
        <v>0</v>
      </c>
      <c r="E6" s="37"/>
      <c r="F6" s="36">
        <f t="shared" ref="F6:F9" si="2">C6+D6</f>
        <v>0</v>
      </c>
      <c r="G6" s="37"/>
      <c r="H6" s="38">
        <f>(IF('Kosovnica za razrez'!G15=1,'Kosovnica za razrez'!C15,0)+IF('Kosovnica za razrez'!H15=1,'Kosovnica za razrez'!C15,0)+IF('Kosovnica za razrez'!I15=1,'Kosovnica za razrez'!D15,0)+IF('Kosovnica za razrez'!J15=1,'Kosovnica za razrez'!D15,0))*'Kosovnica za razrez'!E15/1000</f>
        <v>0</v>
      </c>
      <c r="I6" s="38">
        <f>(IF('Kosovnica za razrez'!G15=2,'Kosovnica za razrez'!C15,0)+IF('Kosovnica za razrez'!H15=2,'Kosovnica za razrez'!C15,0)+IF('Kosovnica za razrez'!I15=2,'Kosovnica za razrez'!D15,0)+IF('Kosovnica za razrez'!J15=2,'Kosovnica za razrez'!D15,0))*'Kosovnica za razrez'!E15/1000</f>
        <v>0</v>
      </c>
      <c r="J6" s="38">
        <f>(IF('Kosovnica za razrez'!G15=3,'Kosovnica za razrez'!C15,0)+IF('Kosovnica za razrez'!H15=3,'Kosovnica za razrez'!C15,0)+IF('Kosovnica za razrez'!I15=3,'Kosovnica za razrez'!D15,0)+IF('Kosovnica za razrez'!J15=3,'Kosovnica za razrez'!D15,0))*'Kosovnica za razrez'!E15/1000</f>
        <v>0</v>
      </c>
      <c r="K6" s="38">
        <f>(IF('Kosovnica za razrez'!G15=4,'Kosovnica za razrez'!C15,0)+IF('Kosovnica za razrez'!H15=4,'Kosovnica za razrez'!C15,0)+IF('Kosovnica za razrez'!I15=4,'Kosovnica za razrez'!D15,0)+IF('Kosovnica za razrez'!J15=4,'Kosovnica za razrez'!D15,0))*'Kosovnica za razrez'!E15/1000</f>
        <v>0</v>
      </c>
      <c r="L6" s="38">
        <f t="shared" ref="L6:L9" si="3">SUM(H6:K6)</f>
        <v>0</v>
      </c>
    </row>
    <row r="7" spans="1:13" ht="15">
      <c r="A7" s="39">
        <f>'Kosovnica za razrez'!A16</f>
        <v>3</v>
      </c>
      <c r="B7" s="40">
        <f>'Kosovnica za razrez'!B16</f>
        <v>0</v>
      </c>
      <c r="C7" s="36">
        <f>'Kosovnica za razrez'!C16*'Kosovnica za razrez'!D16*'Kosovnica za razrez'!E16/1000000</f>
        <v>0</v>
      </c>
      <c r="D7" s="36">
        <f t="shared" si="1"/>
        <v>0</v>
      </c>
      <c r="E7" s="37"/>
      <c r="F7" s="36">
        <f t="shared" si="2"/>
        <v>0</v>
      </c>
      <c r="G7" s="37"/>
      <c r="H7" s="38">
        <f>(IF('Kosovnica za razrez'!G16=1,'Kosovnica za razrez'!C16,0)+IF('Kosovnica za razrez'!H16=1,'Kosovnica za razrez'!C16,0)+IF('Kosovnica za razrez'!I16=1,'Kosovnica za razrez'!D16,0)+IF('Kosovnica za razrez'!J16=1,'Kosovnica za razrez'!D16,0))*'Kosovnica za razrez'!E16/1000</f>
        <v>0</v>
      </c>
      <c r="I7" s="38">
        <f>(IF('Kosovnica za razrez'!G16=2,'Kosovnica za razrez'!C16,0)+IF('Kosovnica za razrez'!H16=2,'Kosovnica za razrez'!C16,0)+IF('Kosovnica za razrez'!I16=2,'Kosovnica za razrez'!D16,0)+IF('Kosovnica za razrez'!J16=2,'Kosovnica za razrez'!D16,0))*'Kosovnica za razrez'!E16/1000</f>
        <v>0</v>
      </c>
      <c r="J7" s="38">
        <f>(IF('Kosovnica za razrez'!G16=3,'Kosovnica za razrez'!C16,0)+IF('Kosovnica za razrez'!H16=3,'Kosovnica za razrez'!C16,0)+IF('Kosovnica za razrez'!I16=3,'Kosovnica za razrez'!D16,0)+IF('Kosovnica za razrez'!J16=3,'Kosovnica za razrez'!D16,0))*'Kosovnica za razrez'!E16/1000</f>
        <v>0</v>
      </c>
      <c r="K7" s="38">
        <f>(IF('Kosovnica za razrez'!G16=4,'Kosovnica za razrez'!C16,0)+IF('Kosovnica za razrez'!H16=4,'Kosovnica za razrez'!C16,0)+IF('Kosovnica za razrez'!I16=4,'Kosovnica za razrez'!D16,0)+IF('Kosovnica za razrez'!J16=4,'Kosovnica za razrez'!D16,0))*'Kosovnica za razrez'!E16/1000</f>
        <v>0</v>
      </c>
      <c r="L7" s="38">
        <f t="shared" si="3"/>
        <v>0</v>
      </c>
    </row>
    <row r="8" spans="1:13" ht="15">
      <c r="A8" s="39">
        <f>'Kosovnica za razrez'!A17</f>
        <v>4</v>
      </c>
      <c r="B8" s="40">
        <f>'Kosovnica za razrez'!B17</f>
        <v>0</v>
      </c>
      <c r="C8" s="36">
        <f>'Kosovnica za razrez'!C17*'Kosovnica za razrez'!D17*'Kosovnica za razrez'!E17/1000000</f>
        <v>0</v>
      </c>
      <c r="D8" s="36">
        <f t="shared" ref="D8" si="4">C8*0.15</f>
        <v>0</v>
      </c>
      <c r="E8" s="37"/>
      <c r="F8" s="36">
        <f t="shared" ref="F8" si="5">C8+D8</f>
        <v>0</v>
      </c>
      <c r="G8" s="37"/>
      <c r="H8" s="38">
        <f>(IF('Kosovnica za razrez'!G17=1,'Kosovnica za razrez'!C17,0)+IF('Kosovnica za razrez'!H17=1,'Kosovnica za razrez'!C17,0)+IF('Kosovnica za razrez'!I17=1,'Kosovnica za razrez'!D17,0)+IF('Kosovnica za razrez'!J17=1,'Kosovnica za razrez'!D17,0))*'Kosovnica za razrez'!E17/1000</f>
        <v>0</v>
      </c>
      <c r="I8" s="38">
        <f>(IF('Kosovnica za razrez'!G17=2,'Kosovnica za razrez'!C17,0)+IF('Kosovnica za razrez'!H17=2,'Kosovnica za razrez'!C17,0)+IF('Kosovnica za razrez'!I17=2,'Kosovnica za razrez'!D17,0)+IF('Kosovnica za razrez'!J17=2,'Kosovnica za razrez'!D17,0))*'Kosovnica za razrez'!E17/1000</f>
        <v>0</v>
      </c>
      <c r="J8" s="38">
        <f>(IF('Kosovnica za razrez'!G17=3,'Kosovnica za razrez'!C17,0)+IF('Kosovnica za razrez'!H17=3,'Kosovnica za razrez'!C17,0)+IF('Kosovnica za razrez'!I17=3,'Kosovnica za razrez'!D17,0)+IF('Kosovnica za razrez'!J17=3,'Kosovnica za razrez'!D17,0))*'Kosovnica za razrez'!E17/1000</f>
        <v>0</v>
      </c>
      <c r="K8" s="38">
        <f>(IF('Kosovnica za razrez'!G17=4,'Kosovnica za razrez'!C17,0)+IF('Kosovnica za razrez'!H17=4,'Kosovnica za razrez'!C17,0)+IF('Kosovnica za razrez'!I17=4,'Kosovnica za razrez'!D17,0)+IF('Kosovnica za razrez'!J17=4,'Kosovnica za razrez'!D17,0))*'Kosovnica za razrez'!E17/1000</f>
        <v>0</v>
      </c>
      <c r="L8" s="38">
        <f t="shared" ref="L8" si="6">SUM(H8:K8)</f>
        <v>0</v>
      </c>
    </row>
    <row r="9" spans="1:13" ht="15">
      <c r="A9" s="39">
        <f>'Kosovnica za razrez'!A18</f>
        <v>5</v>
      </c>
      <c r="B9" s="40">
        <f>'Kosovnica za razrez'!B18</f>
        <v>0</v>
      </c>
      <c r="C9" s="36">
        <f>'Kosovnica za razrez'!C18*'Kosovnica za razrez'!D18*'Kosovnica za razrez'!E18/1000000</f>
        <v>0</v>
      </c>
      <c r="D9" s="36">
        <f t="shared" si="1"/>
        <v>0</v>
      </c>
      <c r="E9" s="37"/>
      <c r="F9" s="36">
        <f t="shared" si="2"/>
        <v>0</v>
      </c>
      <c r="G9" s="37"/>
      <c r="H9" s="38">
        <f>(IF('Kosovnica za razrez'!G18=1,'Kosovnica za razrez'!C18,0)+IF('Kosovnica za razrez'!H18=1,'Kosovnica za razrez'!C18,0)+IF('Kosovnica za razrez'!I18=1,'Kosovnica za razrez'!D18,0)+IF('Kosovnica za razrez'!J18=1,'Kosovnica za razrez'!D18,0))*'Kosovnica za razrez'!E18/1000</f>
        <v>0</v>
      </c>
      <c r="I9" s="38">
        <f>(IF('Kosovnica za razrez'!G18=2,'Kosovnica za razrez'!C18,0)+IF('Kosovnica za razrez'!H18=2,'Kosovnica za razrez'!C18,0)+IF('Kosovnica za razrez'!I18=2,'Kosovnica za razrez'!D18,0)+IF('Kosovnica za razrez'!J18=2,'Kosovnica za razrez'!D18,0))*'Kosovnica za razrez'!E18/1000</f>
        <v>0</v>
      </c>
      <c r="J9" s="38">
        <f>(IF('Kosovnica za razrez'!G18=3,'Kosovnica za razrez'!C18,0)+IF('Kosovnica za razrez'!H18=3,'Kosovnica za razrez'!C18,0)+IF('Kosovnica za razrez'!I18=3,'Kosovnica za razrez'!D18,0)+IF('Kosovnica za razrez'!J18=3,'Kosovnica za razrez'!D18,0))*'Kosovnica za razrez'!E18/1000</f>
        <v>0</v>
      </c>
      <c r="K9" s="38">
        <f>(IF('Kosovnica za razrez'!G18=4,'Kosovnica za razrez'!C18,0)+IF('Kosovnica za razrez'!H18=4,'Kosovnica za razrez'!C18,0)+IF('Kosovnica za razrez'!I18=4,'Kosovnica za razrez'!D18,0)+IF('Kosovnica za razrez'!J18=4,'Kosovnica za razrez'!D18,0))*'Kosovnica za razrez'!E18/1000</f>
        <v>0</v>
      </c>
      <c r="L9" s="38">
        <f t="shared" si="3"/>
        <v>0</v>
      </c>
    </row>
    <row r="10" spans="1:13" ht="15">
      <c r="A10" s="39">
        <f>'Kosovnica za razrez'!A19</f>
        <v>6</v>
      </c>
      <c r="B10" s="40">
        <f>'Kosovnica za razrez'!B19</f>
        <v>0</v>
      </c>
      <c r="C10" s="36">
        <f>'Kosovnica za razrez'!C22*'Kosovnica za razrez'!D19*'Kosovnica za razrez'!E19/1000000</f>
        <v>0</v>
      </c>
      <c r="D10" s="36">
        <f t="shared" si="1"/>
        <v>0</v>
      </c>
      <c r="E10" s="37"/>
      <c r="F10" s="36">
        <f t="shared" ref="F10:F73" si="7">C10+D10</f>
        <v>0</v>
      </c>
      <c r="G10" s="37"/>
      <c r="H10" s="38">
        <f>(IF('Kosovnica za razrez'!G22=1,'Kosovnica za razrez'!C22,0)+IF('Kosovnica za razrez'!H19=1,'Kosovnica za razrez'!C22,0)+IF('Kosovnica za razrez'!I19=1,'Kosovnica za razrez'!D19,0)+IF('Kosovnica za razrez'!J19=1,'Kosovnica za razrez'!D19,0))*'Kosovnica za razrez'!E19/1000</f>
        <v>0</v>
      </c>
      <c r="I10" s="38">
        <f>(IF('Kosovnica za razrez'!G22=2,'Kosovnica za razrez'!C22,0)+IF('Kosovnica za razrez'!H19=2,'Kosovnica za razrez'!C22,0)+IF('Kosovnica za razrez'!I19=2,'Kosovnica za razrez'!D19,0)+IF('Kosovnica za razrez'!J19=2,'Kosovnica za razrez'!D19,0))*'Kosovnica za razrez'!E19/1000</f>
        <v>0</v>
      </c>
      <c r="J10" s="38">
        <f>(IF('Kosovnica za razrez'!G22=3,'Kosovnica za razrez'!C22,0)+IF('Kosovnica za razrez'!H19=3,'Kosovnica za razrez'!C22,0)+IF('Kosovnica za razrez'!I19=3,'Kosovnica za razrez'!D19,0)+IF('Kosovnica za razrez'!J19=3,'Kosovnica za razrez'!D19,0))*'Kosovnica za razrez'!E19/1000</f>
        <v>0</v>
      </c>
      <c r="K10" s="38">
        <f>(IF('Kosovnica za razrez'!G22=4,'Kosovnica za razrez'!C22,0)+IF('Kosovnica za razrez'!H19=4,'Kosovnica za razrez'!C22,0)+IF('Kosovnica za razrez'!I19=4,'Kosovnica za razrez'!D19,0)+IF('Kosovnica za razrez'!J19=4,'Kosovnica za razrez'!D19,0))*'Kosovnica za razrez'!E19/1000</f>
        <v>0</v>
      </c>
      <c r="L10" s="38">
        <f t="shared" ref="L10:L73" si="8">SUM(H10:K10)</f>
        <v>0</v>
      </c>
    </row>
    <row r="11" spans="1:13" ht="15">
      <c r="A11" s="39">
        <f>'Kosovnica za razrez'!A20</f>
        <v>7</v>
      </c>
      <c r="B11" s="40">
        <f>'Kosovnica za razrez'!B20</f>
        <v>0</v>
      </c>
      <c r="C11" s="36">
        <f>'Kosovnica za razrez'!C20*'Kosovnica za razrez'!D20*'Kosovnica za razrez'!E20/1000000</f>
        <v>0</v>
      </c>
      <c r="D11" s="36">
        <f t="shared" si="1"/>
        <v>0</v>
      </c>
      <c r="E11" s="37"/>
      <c r="F11" s="36">
        <f t="shared" si="7"/>
        <v>0</v>
      </c>
      <c r="G11" s="37"/>
      <c r="H11" s="38">
        <f>(IF('Kosovnica za razrez'!G20=1,'Kosovnica za razrez'!C20,0)+IF('Kosovnica za razrez'!H20=1,'Kosovnica za razrez'!C20,0)+IF('Kosovnica za razrez'!I20=1,'Kosovnica za razrez'!D20,0)+IF('Kosovnica za razrez'!J20=1,'Kosovnica za razrez'!D20,0))*'Kosovnica za razrez'!E20/1000</f>
        <v>0</v>
      </c>
      <c r="I11" s="38">
        <f>(IF('Kosovnica za razrez'!G20=2,'Kosovnica za razrez'!C20,0)+IF('Kosovnica za razrez'!H20=2,'Kosovnica za razrez'!C20,0)+IF('Kosovnica za razrez'!I20=2,'Kosovnica za razrez'!D20,0)+IF('Kosovnica za razrez'!J20=2,'Kosovnica za razrez'!D20,0))*'Kosovnica za razrez'!E20/1000</f>
        <v>0</v>
      </c>
      <c r="J11" s="38">
        <f>(IF('Kosovnica za razrez'!G20=3,'Kosovnica za razrez'!C20,0)+IF('Kosovnica za razrez'!H20=3,'Kosovnica za razrez'!C20,0)+IF('Kosovnica za razrez'!I20=3,'Kosovnica za razrez'!D20,0)+IF('Kosovnica za razrez'!J20=3,'Kosovnica za razrez'!D20,0))*'Kosovnica za razrez'!E20/1000</f>
        <v>0</v>
      </c>
      <c r="K11" s="38">
        <f>(IF('Kosovnica za razrez'!G20=4,'Kosovnica za razrez'!C20,0)+IF('Kosovnica za razrez'!H20=4,'Kosovnica za razrez'!C20,0)+IF('Kosovnica za razrez'!I20=4,'Kosovnica za razrez'!D20,0)+IF('Kosovnica za razrez'!J20=4,'Kosovnica za razrez'!D20,0))*'Kosovnica za razrez'!E20/1000</f>
        <v>0</v>
      </c>
      <c r="L11" s="38">
        <f t="shared" si="8"/>
        <v>0</v>
      </c>
    </row>
    <row r="12" spans="1:13" ht="15">
      <c r="A12" s="39">
        <f>'Kosovnica za razrez'!A21</f>
        <v>8</v>
      </c>
      <c r="B12" s="40">
        <f>'Kosovnica za razrez'!B21</f>
        <v>0</v>
      </c>
      <c r="C12" s="36">
        <f>'Kosovnica za razrez'!C21*'Kosovnica za razrez'!D21*'Kosovnica za razrez'!E21/1000000</f>
        <v>0</v>
      </c>
      <c r="D12" s="36">
        <f t="shared" si="1"/>
        <v>0</v>
      </c>
      <c r="E12" s="37"/>
      <c r="F12" s="36">
        <f t="shared" si="7"/>
        <v>0</v>
      </c>
      <c r="G12" s="37"/>
      <c r="H12" s="38">
        <f>(IF('Kosovnica za razrez'!G21=1,'Kosovnica za razrez'!C21,0)+IF('Kosovnica za razrez'!H21=1,'Kosovnica za razrez'!C21,0)+IF('Kosovnica za razrez'!I21=1,'Kosovnica za razrez'!D21,0)+IF('Kosovnica za razrez'!J21=1,'Kosovnica za razrez'!D21,0))*'Kosovnica za razrez'!E21/1000</f>
        <v>0</v>
      </c>
      <c r="I12" s="38">
        <f>(IF('Kosovnica za razrez'!G21=2,'Kosovnica za razrez'!C21,0)+IF('Kosovnica za razrez'!H21=2,'Kosovnica za razrez'!C21,0)+IF('Kosovnica za razrez'!I21=2,'Kosovnica za razrez'!D21,0)+IF('Kosovnica za razrez'!J21=2,'Kosovnica za razrez'!D21,0))*'Kosovnica za razrez'!E21/1000</f>
        <v>0</v>
      </c>
      <c r="J12" s="38">
        <f>(IF('Kosovnica za razrez'!G21=3,'Kosovnica za razrez'!C21,0)+IF('Kosovnica za razrez'!H21=3,'Kosovnica za razrez'!C21,0)+IF('Kosovnica za razrez'!I21=3,'Kosovnica za razrez'!D21,0)+IF('Kosovnica za razrez'!J21=3,'Kosovnica za razrez'!D21,0))*'Kosovnica za razrez'!E21/1000</f>
        <v>0</v>
      </c>
      <c r="K12" s="38">
        <f>(IF('Kosovnica za razrez'!G21=4,'Kosovnica za razrez'!C21,0)+IF('Kosovnica za razrez'!H21=4,'Kosovnica za razrez'!C21,0)+IF('Kosovnica za razrez'!I21=4,'Kosovnica za razrez'!D21,0)+IF('Kosovnica za razrez'!J21=4,'Kosovnica za razrez'!D21,0))*'Kosovnica za razrez'!E21/1000</f>
        <v>0</v>
      </c>
      <c r="L12" s="38">
        <f t="shared" si="8"/>
        <v>0</v>
      </c>
    </row>
    <row r="13" spans="1:13" ht="15">
      <c r="A13" s="39">
        <f>'Kosovnica za razrez'!A22</f>
        <v>9</v>
      </c>
      <c r="B13" s="40">
        <f>'Kosovnica za razrez'!B22</f>
        <v>0</v>
      </c>
      <c r="C13" s="36">
        <f>'Kosovnica za razrez'!C22*'Kosovnica za razrez'!D22*'Kosovnica za razrez'!E22/1000000</f>
        <v>0</v>
      </c>
      <c r="D13" s="36">
        <f t="shared" ref="D13" si="9">C13*0.15</f>
        <v>0</v>
      </c>
      <c r="E13" s="37"/>
      <c r="F13" s="36">
        <f t="shared" ref="F13" si="10">C13+D13</f>
        <v>0</v>
      </c>
      <c r="G13" s="37"/>
      <c r="H13" s="38">
        <f>(IF('Kosovnica za razrez'!G22=1,'Kosovnica za razrez'!C22,0)+IF('Kosovnica za razrez'!H22=1,'Kosovnica za razrez'!C22,0)+IF('Kosovnica za razrez'!I22=1,'Kosovnica za razrez'!D22,0)+IF('Kosovnica za razrez'!J22=1,'Kosovnica za razrez'!D22,0))*'Kosovnica za razrez'!E22/1000</f>
        <v>0</v>
      </c>
      <c r="I13" s="38">
        <f>(IF('Kosovnica za razrez'!G22=2,'Kosovnica za razrez'!C22,0)+IF('Kosovnica za razrez'!H22=2,'Kosovnica za razrez'!C22,0)+IF('Kosovnica za razrez'!I22=2,'Kosovnica za razrez'!D22,0)+IF('Kosovnica za razrez'!J22=2,'Kosovnica za razrez'!D22,0))*'Kosovnica za razrez'!E22/1000</f>
        <v>0</v>
      </c>
      <c r="J13" s="38">
        <f>(IF('Kosovnica za razrez'!G22=3,'Kosovnica za razrez'!C22,0)+IF('Kosovnica za razrez'!H22=3,'Kosovnica za razrez'!C22,0)+IF('Kosovnica za razrez'!I22=3,'Kosovnica za razrez'!D22,0)+IF('Kosovnica za razrez'!J22=3,'Kosovnica za razrez'!D22,0))*'Kosovnica za razrez'!E22/1000</f>
        <v>0</v>
      </c>
      <c r="K13" s="38">
        <f>(IF('Kosovnica za razrez'!G22=4,'Kosovnica za razrez'!C22,0)+IF('Kosovnica za razrez'!H22=4,'Kosovnica za razrez'!C22,0)+IF('Kosovnica za razrez'!I22=4,'Kosovnica za razrez'!D22,0)+IF('Kosovnica za razrez'!J22=4,'Kosovnica za razrez'!D22,0))*'Kosovnica za razrez'!E22/1000</f>
        <v>0</v>
      </c>
      <c r="L13" s="38">
        <f t="shared" ref="L13" si="11">SUM(H13:K13)</f>
        <v>0</v>
      </c>
    </row>
    <row r="14" spans="1:13" ht="15">
      <c r="A14" s="39">
        <f>'Kosovnica za razrez'!A23</f>
        <v>10</v>
      </c>
      <c r="B14" s="40">
        <f>'Kosovnica za razrez'!B23</f>
        <v>0</v>
      </c>
      <c r="C14" s="36">
        <f>'Kosovnica za razrez'!C23*'Kosovnica za razrez'!D23*'Kosovnica za razrez'!E23/1000000</f>
        <v>0</v>
      </c>
      <c r="D14" s="36">
        <f t="shared" si="1"/>
        <v>0</v>
      </c>
      <c r="E14" s="37"/>
      <c r="F14" s="36">
        <f t="shared" si="7"/>
        <v>0</v>
      </c>
      <c r="G14" s="37"/>
      <c r="H14" s="38">
        <f>(IF('Kosovnica za razrez'!G23=1,'Kosovnica za razrez'!C23,0)+IF('Kosovnica za razrez'!H23=1,'Kosovnica za razrez'!C23,0)+IF('Kosovnica za razrez'!I23=1,'Kosovnica za razrez'!D23,0)+IF('Kosovnica za razrez'!J23=1,'Kosovnica za razrez'!D23,0))*'Kosovnica za razrez'!E23/1000</f>
        <v>0</v>
      </c>
      <c r="I14" s="38">
        <f>(IF('Kosovnica za razrez'!G23=2,'Kosovnica za razrez'!C23,0)+IF('Kosovnica za razrez'!H23=2,'Kosovnica za razrez'!C23,0)+IF('Kosovnica za razrez'!I23=2,'Kosovnica za razrez'!D23,0)+IF('Kosovnica za razrez'!J23=2,'Kosovnica za razrez'!D23,0))*'Kosovnica za razrez'!E23/1000</f>
        <v>0</v>
      </c>
      <c r="J14" s="38">
        <f>(IF('Kosovnica za razrez'!G23=3,'Kosovnica za razrez'!C23,0)+IF('Kosovnica za razrez'!H23=3,'Kosovnica za razrez'!C23,0)+IF('Kosovnica za razrez'!I23=3,'Kosovnica za razrez'!D23,0)+IF('Kosovnica za razrez'!J23=3,'Kosovnica za razrez'!D23,0))*'Kosovnica za razrez'!E23/1000</f>
        <v>0</v>
      </c>
      <c r="K14" s="38">
        <f>(IF('Kosovnica za razrez'!G23=4,'Kosovnica za razrez'!C23,0)+IF('Kosovnica za razrez'!H23=4,'Kosovnica za razrez'!C23,0)+IF('Kosovnica za razrez'!I23=4,'Kosovnica za razrez'!D23,0)+IF('Kosovnica za razrez'!J23=4,'Kosovnica za razrez'!D23,0))*'Kosovnica za razrez'!E23/1000</f>
        <v>0</v>
      </c>
      <c r="L14" s="38">
        <f t="shared" si="8"/>
        <v>0</v>
      </c>
    </row>
    <row r="15" spans="1:13" ht="15">
      <c r="A15" s="39">
        <f>'Kosovnica za razrez'!A24</f>
        <v>11</v>
      </c>
      <c r="B15" s="40">
        <f>'Kosovnica za razrez'!B24</f>
        <v>0</v>
      </c>
      <c r="C15" s="36">
        <f>'Kosovnica za razrez'!C24*'Kosovnica za razrez'!D24*'Kosovnica za razrez'!E24/1000000</f>
        <v>0</v>
      </c>
      <c r="D15" s="36">
        <f t="shared" si="1"/>
        <v>0</v>
      </c>
      <c r="E15" s="37"/>
      <c r="F15" s="36">
        <f t="shared" si="7"/>
        <v>0</v>
      </c>
      <c r="G15" s="37"/>
      <c r="H15" s="38">
        <f>(IF('Kosovnica za razrez'!G24=1,'Kosovnica za razrez'!C24,0)+IF('Kosovnica za razrez'!H24=1,'Kosovnica za razrez'!C24,0)+IF('Kosovnica za razrez'!I24=1,'Kosovnica za razrez'!D24,0)+IF('Kosovnica za razrez'!J24=1,'Kosovnica za razrez'!D24,0))*'Kosovnica za razrez'!E24/1000</f>
        <v>0</v>
      </c>
      <c r="I15" s="38">
        <f>(IF('Kosovnica za razrez'!G24=2,'Kosovnica za razrez'!C24,0)+IF('Kosovnica za razrez'!H24=2,'Kosovnica za razrez'!C24,0)+IF('Kosovnica za razrez'!I24=2,'Kosovnica za razrez'!D24,0)+IF('Kosovnica za razrez'!J24=2,'Kosovnica za razrez'!D24,0))*'Kosovnica za razrez'!E24/1000</f>
        <v>0</v>
      </c>
      <c r="J15" s="38">
        <f>(IF('Kosovnica za razrez'!G24=3,'Kosovnica za razrez'!C24,0)+IF('Kosovnica za razrez'!H24=3,'Kosovnica za razrez'!C24,0)+IF('Kosovnica za razrez'!I24=3,'Kosovnica za razrez'!D24,0)+IF('Kosovnica za razrez'!J24=3,'Kosovnica za razrez'!D24,0))*'Kosovnica za razrez'!E24/1000</f>
        <v>0</v>
      </c>
      <c r="K15" s="38">
        <f>(IF('Kosovnica za razrez'!G24=4,'Kosovnica za razrez'!C24,0)+IF('Kosovnica za razrez'!H24=4,'Kosovnica za razrez'!C24,0)+IF('Kosovnica za razrez'!I24=4,'Kosovnica za razrez'!D24,0)+IF('Kosovnica za razrez'!J24=4,'Kosovnica za razrez'!D24,0))*'Kosovnica za razrez'!E24/1000</f>
        <v>0</v>
      </c>
      <c r="L15" s="38">
        <f t="shared" si="8"/>
        <v>0</v>
      </c>
    </row>
    <row r="16" spans="1:13" ht="15">
      <c r="A16" s="39">
        <f>'Kosovnica za razrez'!A25</f>
        <v>12</v>
      </c>
      <c r="B16" s="40">
        <f>'Kosovnica za razrez'!B25</f>
        <v>0</v>
      </c>
      <c r="C16" s="36">
        <f>'Kosovnica za razrez'!C25*'Kosovnica za razrez'!D25*'Kosovnica za razrez'!E25/1000000</f>
        <v>0</v>
      </c>
      <c r="D16" s="36">
        <f t="shared" si="1"/>
        <v>0</v>
      </c>
      <c r="E16" s="37"/>
      <c r="F16" s="36">
        <f t="shared" si="7"/>
        <v>0</v>
      </c>
      <c r="G16" s="37"/>
      <c r="H16" s="38">
        <f>(IF('Kosovnica za razrez'!G25=1,'Kosovnica za razrez'!C25,0)+IF('Kosovnica za razrez'!H25=1,'Kosovnica za razrez'!C25,0)+IF('Kosovnica za razrez'!I25=1,'Kosovnica za razrez'!D25,0)+IF('Kosovnica za razrez'!J25=1,'Kosovnica za razrez'!D25,0))*'Kosovnica za razrez'!E25/1000</f>
        <v>0</v>
      </c>
      <c r="I16" s="38">
        <f>(IF('Kosovnica za razrez'!G25=2,'Kosovnica za razrez'!C25,0)+IF('Kosovnica za razrez'!H25=2,'Kosovnica za razrez'!C25,0)+IF('Kosovnica za razrez'!I25=2,'Kosovnica za razrez'!D25,0)+IF('Kosovnica za razrez'!J25=2,'Kosovnica za razrez'!D25,0))*'Kosovnica za razrez'!E25/1000</f>
        <v>0</v>
      </c>
      <c r="J16" s="38">
        <f>(IF('Kosovnica za razrez'!G25=3,'Kosovnica za razrez'!C25,0)+IF('Kosovnica za razrez'!H25=3,'Kosovnica za razrez'!C25,0)+IF('Kosovnica za razrez'!I25=3,'Kosovnica za razrez'!D25,0)+IF('Kosovnica za razrez'!J25=3,'Kosovnica za razrez'!D25,0))*'Kosovnica za razrez'!E25/1000</f>
        <v>0</v>
      </c>
      <c r="K16" s="38">
        <f>(IF('Kosovnica za razrez'!G25=4,'Kosovnica za razrez'!C25,0)+IF('Kosovnica za razrez'!H25=4,'Kosovnica za razrez'!C25,0)+IF('Kosovnica za razrez'!I25=4,'Kosovnica za razrez'!D25,0)+IF('Kosovnica za razrez'!J25=4,'Kosovnica za razrez'!D25,0))*'Kosovnica za razrez'!E25/1000</f>
        <v>0</v>
      </c>
      <c r="L16" s="38">
        <f t="shared" si="8"/>
        <v>0</v>
      </c>
    </row>
    <row r="17" spans="1:12" ht="15">
      <c r="A17" s="39">
        <f>'Kosovnica za razrez'!A26</f>
        <v>13</v>
      </c>
      <c r="B17" s="40">
        <f>'Kosovnica za razrez'!B26</f>
        <v>0</v>
      </c>
      <c r="C17" s="36">
        <f>'Kosovnica za razrez'!C26*'Kosovnica za razrez'!D26*'Kosovnica za razrez'!E26/1000000</f>
        <v>0</v>
      </c>
      <c r="D17" s="36">
        <f t="shared" si="1"/>
        <v>0</v>
      </c>
      <c r="E17" s="37"/>
      <c r="F17" s="36">
        <f t="shared" si="7"/>
        <v>0</v>
      </c>
      <c r="G17" s="37"/>
      <c r="H17" s="38">
        <f>(IF('Kosovnica za razrez'!G26=1,'Kosovnica za razrez'!C26,0)+IF('Kosovnica za razrez'!H26=1,'Kosovnica za razrez'!C26,0)+IF('Kosovnica za razrez'!I26=1,'Kosovnica za razrez'!D26,0)+IF('Kosovnica za razrez'!J26=1,'Kosovnica za razrez'!D26,0))*'Kosovnica za razrez'!E26/1000</f>
        <v>0</v>
      </c>
      <c r="I17" s="38">
        <f>(IF('Kosovnica za razrez'!G26=2,'Kosovnica za razrez'!C26,0)+IF('Kosovnica za razrez'!H26=2,'Kosovnica za razrez'!C26,0)+IF('Kosovnica za razrez'!I26=2,'Kosovnica za razrez'!D26,0)+IF('Kosovnica za razrez'!J26=2,'Kosovnica za razrez'!D26,0))*'Kosovnica za razrez'!E26/1000</f>
        <v>0</v>
      </c>
      <c r="J17" s="38">
        <f>(IF('Kosovnica za razrez'!G26=3,'Kosovnica za razrez'!C26,0)+IF('Kosovnica za razrez'!H26=3,'Kosovnica za razrez'!C26,0)+IF('Kosovnica za razrez'!I26=3,'Kosovnica za razrez'!D26,0)+IF('Kosovnica za razrez'!J26=3,'Kosovnica za razrez'!D26,0))*'Kosovnica za razrez'!E26/1000</f>
        <v>0</v>
      </c>
      <c r="K17" s="38">
        <f>(IF('Kosovnica za razrez'!G26=4,'Kosovnica za razrez'!C26,0)+IF('Kosovnica za razrez'!H26=4,'Kosovnica za razrez'!C26,0)+IF('Kosovnica za razrez'!I26=4,'Kosovnica za razrez'!D26,0)+IF('Kosovnica za razrez'!J26=4,'Kosovnica za razrez'!D26,0))*'Kosovnica za razrez'!E26/1000</f>
        <v>0</v>
      </c>
      <c r="L17" s="38">
        <f t="shared" si="8"/>
        <v>0</v>
      </c>
    </row>
    <row r="18" spans="1:12" ht="15">
      <c r="A18" s="39">
        <f>'Kosovnica za razrez'!A27</f>
        <v>14</v>
      </c>
      <c r="B18" s="40">
        <f>'Kosovnica za razrez'!B27</f>
        <v>0</v>
      </c>
      <c r="C18" s="36">
        <f>'Kosovnica za razrez'!C27*'Kosovnica za razrez'!D27*'Kosovnica za razrez'!E27/1000000</f>
        <v>0</v>
      </c>
      <c r="D18" s="36">
        <f t="shared" si="1"/>
        <v>0</v>
      </c>
      <c r="E18" s="37"/>
      <c r="F18" s="36">
        <f t="shared" si="7"/>
        <v>0</v>
      </c>
      <c r="G18" s="37"/>
      <c r="H18" s="38">
        <f>(IF('Kosovnica za razrez'!G27=1,'Kosovnica za razrez'!C27,0)+IF('Kosovnica za razrez'!H27=1,'Kosovnica za razrez'!C27,0)+IF('Kosovnica za razrez'!I27=1,'Kosovnica za razrez'!D27,0)+IF('Kosovnica za razrez'!J27=1,'Kosovnica za razrez'!D27,0))*'Kosovnica za razrez'!E27/1000</f>
        <v>0</v>
      </c>
      <c r="I18" s="38">
        <f>(IF('Kosovnica za razrez'!G27=2,'Kosovnica za razrez'!C27,0)+IF('Kosovnica za razrez'!H27=2,'Kosovnica za razrez'!C27,0)+IF('Kosovnica za razrez'!I27=2,'Kosovnica za razrez'!D27,0)+IF('Kosovnica za razrez'!J27=2,'Kosovnica za razrez'!D27,0))*'Kosovnica za razrez'!E27/1000</f>
        <v>0</v>
      </c>
      <c r="J18" s="38">
        <f>(IF('Kosovnica za razrez'!G27=3,'Kosovnica za razrez'!C27,0)+IF('Kosovnica za razrez'!H27=3,'Kosovnica za razrez'!C27,0)+IF('Kosovnica za razrez'!I27=3,'Kosovnica za razrez'!D27,0)+IF('Kosovnica za razrez'!J27=3,'Kosovnica za razrez'!D27,0))*'Kosovnica za razrez'!E27/1000</f>
        <v>0</v>
      </c>
      <c r="K18" s="38">
        <f>(IF('Kosovnica za razrez'!G27=4,'Kosovnica za razrez'!C27,0)+IF('Kosovnica za razrez'!H27=4,'Kosovnica za razrez'!C27,0)+IF('Kosovnica za razrez'!I27=4,'Kosovnica za razrez'!D27,0)+IF('Kosovnica za razrez'!J27=4,'Kosovnica za razrez'!D27,0))*'Kosovnica za razrez'!E27/1000</f>
        <v>0</v>
      </c>
      <c r="L18" s="38">
        <f t="shared" si="8"/>
        <v>0</v>
      </c>
    </row>
    <row r="19" spans="1:12" ht="15">
      <c r="A19" s="39">
        <f>'Kosovnica za razrez'!A28</f>
        <v>15</v>
      </c>
      <c r="B19" s="40">
        <f>'Kosovnica za razrez'!B28</f>
        <v>0</v>
      </c>
      <c r="C19" s="36">
        <f>'Kosovnica za razrez'!C28*'Kosovnica za razrez'!D28*'Kosovnica za razrez'!E28/1000000</f>
        <v>0</v>
      </c>
      <c r="D19" s="36">
        <f t="shared" si="1"/>
        <v>0</v>
      </c>
      <c r="E19" s="37"/>
      <c r="F19" s="36">
        <f t="shared" si="7"/>
        <v>0</v>
      </c>
      <c r="G19" s="37"/>
      <c r="H19" s="38">
        <f>(IF('Kosovnica za razrez'!G28=1,'Kosovnica za razrez'!C28,0)+IF('Kosovnica za razrez'!H28=1,'Kosovnica za razrez'!C28,0)+IF('Kosovnica za razrez'!I28=1,'Kosovnica za razrez'!D28,0)+IF('Kosovnica za razrez'!J28=1,'Kosovnica za razrez'!D28,0))*'Kosovnica za razrez'!E28/1000</f>
        <v>0</v>
      </c>
      <c r="I19" s="38">
        <f>(IF('Kosovnica za razrez'!G28=2,'Kosovnica za razrez'!C28,0)+IF('Kosovnica za razrez'!H28=2,'Kosovnica za razrez'!C28,0)+IF('Kosovnica za razrez'!I28=2,'Kosovnica za razrez'!D28,0)+IF('Kosovnica za razrez'!J28=2,'Kosovnica za razrez'!D28,0))*'Kosovnica za razrez'!E28/1000</f>
        <v>0</v>
      </c>
      <c r="J19" s="38">
        <f>(IF('Kosovnica za razrez'!G28=3,'Kosovnica za razrez'!C28,0)+IF('Kosovnica za razrez'!H28=3,'Kosovnica za razrez'!C28,0)+IF('Kosovnica za razrez'!I28=3,'Kosovnica za razrez'!D28,0)+IF('Kosovnica za razrez'!J28=3,'Kosovnica za razrez'!D28,0))*'Kosovnica za razrez'!E28/1000</f>
        <v>0</v>
      </c>
      <c r="K19" s="38">
        <f>(IF('Kosovnica za razrez'!G28=4,'Kosovnica za razrez'!C28,0)+IF('Kosovnica za razrez'!H28=4,'Kosovnica za razrez'!C28,0)+IF('Kosovnica za razrez'!I28=4,'Kosovnica za razrez'!D28,0)+IF('Kosovnica za razrez'!J28=4,'Kosovnica za razrez'!D28,0))*'Kosovnica za razrez'!E28/1000</f>
        <v>0</v>
      </c>
      <c r="L19" s="38">
        <f t="shared" si="8"/>
        <v>0</v>
      </c>
    </row>
    <row r="20" spans="1:12" ht="15">
      <c r="A20" s="39">
        <f>'Kosovnica za razrez'!A29</f>
        <v>16</v>
      </c>
      <c r="B20" s="40">
        <f>'Kosovnica za razrez'!B29</f>
        <v>0</v>
      </c>
      <c r="C20" s="36">
        <f>'Kosovnica za razrez'!C29*'Kosovnica za razrez'!D29*'Kosovnica za razrez'!E29/1000000</f>
        <v>0</v>
      </c>
      <c r="D20" s="36">
        <f t="shared" si="1"/>
        <v>0</v>
      </c>
      <c r="E20" s="37"/>
      <c r="F20" s="36">
        <f t="shared" si="7"/>
        <v>0</v>
      </c>
      <c r="G20" s="37"/>
      <c r="H20" s="38">
        <f>(IF('Kosovnica za razrez'!G29=1,'Kosovnica za razrez'!C29,0)+IF('Kosovnica za razrez'!H29=1,'Kosovnica za razrez'!C29,0)+IF('Kosovnica za razrez'!I29=1,'Kosovnica za razrez'!D29,0)+IF('Kosovnica za razrez'!J29=1,'Kosovnica za razrez'!D29,0))*'Kosovnica za razrez'!E29/1000</f>
        <v>0</v>
      </c>
      <c r="I20" s="38">
        <f>(IF('Kosovnica za razrez'!G29=2,'Kosovnica za razrez'!C29,0)+IF('Kosovnica za razrez'!H29=2,'Kosovnica za razrez'!C29,0)+IF('Kosovnica za razrez'!I29=2,'Kosovnica za razrez'!D29,0)+IF('Kosovnica za razrez'!J29=2,'Kosovnica za razrez'!D29,0))*'Kosovnica za razrez'!E29/1000</f>
        <v>0</v>
      </c>
      <c r="J20" s="38">
        <f>(IF('Kosovnica za razrez'!G29=3,'Kosovnica za razrez'!C29,0)+IF('Kosovnica za razrez'!H29=3,'Kosovnica za razrez'!C29,0)+IF('Kosovnica za razrez'!I29=3,'Kosovnica za razrez'!D29,0)+IF('Kosovnica za razrez'!J29=3,'Kosovnica za razrez'!D29,0))*'Kosovnica za razrez'!E29/1000</f>
        <v>0</v>
      </c>
      <c r="K20" s="38">
        <f>(IF('Kosovnica za razrez'!G29=4,'Kosovnica za razrez'!C29,0)+IF('Kosovnica za razrez'!H29=4,'Kosovnica za razrez'!C29,0)+IF('Kosovnica za razrez'!I29=4,'Kosovnica za razrez'!D29,0)+IF('Kosovnica za razrez'!J29=4,'Kosovnica za razrez'!D29,0))*'Kosovnica za razrez'!E29/1000</f>
        <v>0</v>
      </c>
      <c r="L20" s="38">
        <f t="shared" si="8"/>
        <v>0</v>
      </c>
    </row>
    <row r="21" spans="1:12" ht="15">
      <c r="A21" s="39">
        <f>'Kosovnica za razrez'!A30</f>
        <v>17</v>
      </c>
      <c r="B21" s="40">
        <f>'Kosovnica za razrez'!B30</f>
        <v>0</v>
      </c>
      <c r="C21" s="36">
        <f>'Kosovnica za razrez'!C30*'Kosovnica za razrez'!D30*'Kosovnica za razrez'!E30/1000000</f>
        <v>0</v>
      </c>
      <c r="D21" s="36">
        <f t="shared" si="1"/>
        <v>0</v>
      </c>
      <c r="E21" s="37"/>
      <c r="F21" s="36">
        <f t="shared" si="7"/>
        <v>0</v>
      </c>
      <c r="G21" s="37"/>
      <c r="H21" s="38">
        <f>(IF('Kosovnica za razrez'!G30=1,'Kosovnica za razrez'!C30,0)+IF('Kosovnica za razrez'!H30=1,'Kosovnica za razrez'!C30,0)+IF('Kosovnica za razrez'!I30=1,'Kosovnica za razrez'!D30,0)+IF('Kosovnica za razrez'!J30=1,'Kosovnica za razrez'!D30,0))*'Kosovnica za razrez'!E30/1000</f>
        <v>0</v>
      </c>
      <c r="I21" s="38">
        <f>(IF('Kosovnica za razrez'!G30=2,'Kosovnica za razrez'!C30,0)+IF('Kosovnica za razrez'!H30=2,'Kosovnica za razrez'!C30,0)+IF('Kosovnica za razrez'!I30=2,'Kosovnica za razrez'!D30,0)+IF('Kosovnica za razrez'!J30=2,'Kosovnica za razrez'!D30,0))*'Kosovnica za razrez'!E30/1000</f>
        <v>0</v>
      </c>
      <c r="J21" s="38">
        <f>(IF('Kosovnica za razrez'!G30=3,'Kosovnica za razrez'!C30,0)+IF('Kosovnica za razrez'!H30=3,'Kosovnica za razrez'!C30,0)+IF('Kosovnica za razrez'!I30=3,'Kosovnica za razrez'!D30,0)+IF('Kosovnica za razrez'!J30=3,'Kosovnica za razrez'!D30,0))*'Kosovnica za razrez'!E30/1000</f>
        <v>0</v>
      </c>
      <c r="K21" s="38">
        <f>(IF('Kosovnica za razrez'!G30=4,'Kosovnica za razrez'!C30,0)+IF('Kosovnica za razrez'!H30=4,'Kosovnica za razrez'!C30,0)+IF('Kosovnica za razrez'!I30=4,'Kosovnica za razrez'!D30,0)+IF('Kosovnica za razrez'!J30=4,'Kosovnica za razrez'!D30,0))*'Kosovnica za razrez'!E30/1000</f>
        <v>0</v>
      </c>
      <c r="L21" s="38">
        <f t="shared" si="8"/>
        <v>0</v>
      </c>
    </row>
    <row r="22" spans="1:12" ht="15">
      <c r="A22" s="39">
        <f>'Kosovnica za razrez'!A31</f>
        <v>18</v>
      </c>
      <c r="B22" s="40">
        <f>'Kosovnica za razrez'!B31</f>
        <v>0</v>
      </c>
      <c r="C22" s="36">
        <f>'Kosovnica za razrez'!C31*'Kosovnica za razrez'!D31*'Kosovnica za razrez'!E31/1000000</f>
        <v>0</v>
      </c>
      <c r="D22" s="36">
        <f t="shared" si="1"/>
        <v>0</v>
      </c>
      <c r="E22" s="37"/>
      <c r="F22" s="36">
        <f t="shared" si="7"/>
        <v>0</v>
      </c>
      <c r="G22" s="37"/>
      <c r="H22" s="38">
        <f>(IF('Kosovnica za razrez'!G31=1,'Kosovnica za razrez'!C31,0)+IF('Kosovnica za razrez'!H31=1,'Kosovnica za razrez'!C31,0)+IF('Kosovnica za razrez'!I31=1,'Kosovnica za razrez'!D31,0)+IF('Kosovnica za razrez'!J31=1,'Kosovnica za razrez'!D31,0))*'Kosovnica za razrez'!E31/1000</f>
        <v>0</v>
      </c>
      <c r="I22" s="38">
        <f>(IF('Kosovnica za razrez'!G31=2,'Kosovnica za razrez'!C31,0)+IF('Kosovnica za razrez'!H31=2,'Kosovnica za razrez'!C31,0)+IF('Kosovnica za razrez'!I31=2,'Kosovnica za razrez'!D31,0)+IF('Kosovnica za razrez'!J31=2,'Kosovnica za razrez'!D31,0))*'Kosovnica za razrez'!E31/1000</f>
        <v>0</v>
      </c>
      <c r="J22" s="38">
        <f>(IF('Kosovnica za razrez'!G31=3,'Kosovnica za razrez'!C31,0)+IF('Kosovnica za razrez'!H31=3,'Kosovnica za razrez'!C31,0)+IF('Kosovnica za razrez'!I31=3,'Kosovnica za razrez'!D31,0)+IF('Kosovnica za razrez'!J31=3,'Kosovnica za razrez'!D31,0))*'Kosovnica za razrez'!E31/1000</f>
        <v>0</v>
      </c>
      <c r="K22" s="38">
        <f>(IF('Kosovnica za razrez'!G31=4,'Kosovnica za razrez'!C31,0)+IF('Kosovnica za razrez'!H31=4,'Kosovnica za razrez'!C31,0)+IF('Kosovnica za razrez'!I31=4,'Kosovnica za razrez'!D31,0)+IF('Kosovnica za razrez'!J31=4,'Kosovnica za razrez'!D31,0))*'Kosovnica za razrez'!E31/1000</f>
        <v>0</v>
      </c>
      <c r="L22" s="38">
        <f t="shared" si="8"/>
        <v>0</v>
      </c>
    </row>
    <row r="23" spans="1:12" ht="15">
      <c r="A23" s="39">
        <f>'Kosovnica za razrez'!A32</f>
        <v>19</v>
      </c>
      <c r="B23" s="40">
        <f>'Kosovnica za razrez'!B32</f>
        <v>0</v>
      </c>
      <c r="C23" s="36">
        <f>'Kosovnica za razrez'!C32*'Kosovnica za razrez'!D32*'Kosovnica za razrez'!E32/1000000</f>
        <v>0</v>
      </c>
      <c r="D23" s="36">
        <f t="shared" si="1"/>
        <v>0</v>
      </c>
      <c r="E23" s="37"/>
      <c r="F23" s="36">
        <f t="shared" si="7"/>
        <v>0</v>
      </c>
      <c r="G23" s="37"/>
      <c r="H23" s="38">
        <f>(IF('Kosovnica za razrez'!G32=1,'Kosovnica za razrez'!C32,0)+IF('Kosovnica za razrez'!H32=1,'Kosovnica za razrez'!C32,0)+IF('Kosovnica za razrez'!I32=1,'Kosovnica za razrez'!D32,0)+IF('Kosovnica za razrez'!J32=1,'Kosovnica za razrez'!D32,0))*'Kosovnica za razrez'!E32/1000</f>
        <v>0</v>
      </c>
      <c r="I23" s="38">
        <f>(IF('Kosovnica za razrez'!G32=2,'Kosovnica za razrez'!C32,0)+IF('Kosovnica za razrez'!H32=2,'Kosovnica za razrez'!C32,0)+IF('Kosovnica za razrez'!I32=2,'Kosovnica za razrez'!D32,0)+IF('Kosovnica za razrez'!J32=2,'Kosovnica za razrez'!D32,0))*'Kosovnica za razrez'!E32/1000</f>
        <v>0</v>
      </c>
      <c r="J23" s="38">
        <f>(IF('Kosovnica za razrez'!G32=3,'Kosovnica za razrez'!C32,0)+IF('Kosovnica za razrez'!H32=3,'Kosovnica za razrez'!C32,0)+IF('Kosovnica za razrez'!I32=3,'Kosovnica za razrez'!D32,0)+IF('Kosovnica za razrez'!J32=3,'Kosovnica za razrez'!D32,0))*'Kosovnica za razrez'!E32/1000</f>
        <v>0</v>
      </c>
      <c r="K23" s="38">
        <f>(IF('Kosovnica za razrez'!G32=4,'Kosovnica za razrez'!C32,0)+IF('Kosovnica za razrez'!H32=4,'Kosovnica za razrez'!C32,0)+IF('Kosovnica za razrez'!I32=4,'Kosovnica za razrez'!D32,0)+IF('Kosovnica za razrez'!J32=4,'Kosovnica za razrez'!D32,0))*'Kosovnica za razrez'!E32/1000</f>
        <v>0</v>
      </c>
      <c r="L23" s="38">
        <f t="shared" si="8"/>
        <v>0</v>
      </c>
    </row>
    <row r="24" spans="1:12" ht="15">
      <c r="A24" s="39">
        <f>'Kosovnica za razrez'!A33</f>
        <v>20</v>
      </c>
      <c r="B24" s="40">
        <f>'Kosovnica za razrez'!B33</f>
        <v>0</v>
      </c>
      <c r="C24" s="36">
        <f>'Kosovnica za razrez'!C33*'Kosovnica za razrez'!D33*'Kosovnica za razrez'!E33/1000000</f>
        <v>0</v>
      </c>
      <c r="D24" s="36">
        <f t="shared" si="1"/>
        <v>0</v>
      </c>
      <c r="E24" s="37"/>
      <c r="F24" s="36">
        <f t="shared" si="7"/>
        <v>0</v>
      </c>
      <c r="G24" s="37"/>
      <c r="H24" s="38">
        <f>(IF('Kosovnica za razrez'!G33=1,'Kosovnica za razrez'!C33,0)+IF('Kosovnica za razrez'!H33=1,'Kosovnica za razrez'!C33,0)+IF('Kosovnica za razrez'!I33=1,'Kosovnica za razrez'!D33,0)+IF('Kosovnica za razrez'!J33=1,'Kosovnica za razrez'!D33,0))*'Kosovnica za razrez'!E33/1000</f>
        <v>0</v>
      </c>
      <c r="I24" s="38">
        <f>(IF('Kosovnica za razrez'!G33=2,'Kosovnica za razrez'!C33,0)+IF('Kosovnica za razrez'!H33=2,'Kosovnica za razrez'!C33,0)+IF('Kosovnica za razrez'!I33=2,'Kosovnica za razrez'!D33,0)+IF('Kosovnica za razrez'!J33=2,'Kosovnica za razrez'!D33,0))*'Kosovnica za razrez'!E33/1000</f>
        <v>0</v>
      </c>
      <c r="J24" s="38">
        <f>(IF('Kosovnica za razrez'!G33=3,'Kosovnica za razrez'!C33,0)+IF('Kosovnica za razrez'!H33=3,'Kosovnica za razrez'!C33,0)+IF('Kosovnica za razrez'!I33=3,'Kosovnica za razrez'!D33,0)+IF('Kosovnica za razrez'!J33=3,'Kosovnica za razrez'!D33,0))*'Kosovnica za razrez'!E33/1000</f>
        <v>0</v>
      </c>
      <c r="K24" s="38">
        <f>(IF('Kosovnica za razrez'!G33=4,'Kosovnica za razrez'!C33,0)+IF('Kosovnica za razrez'!H33=4,'Kosovnica za razrez'!C33,0)+IF('Kosovnica za razrez'!I33=4,'Kosovnica za razrez'!D33,0)+IF('Kosovnica za razrez'!J33=4,'Kosovnica za razrez'!D33,0))*'Kosovnica za razrez'!E33/1000</f>
        <v>0</v>
      </c>
      <c r="L24" s="38">
        <f t="shared" si="8"/>
        <v>0</v>
      </c>
    </row>
    <row r="25" spans="1:12" ht="15">
      <c r="A25" s="39">
        <f>'Kosovnica za razrez'!A34</f>
        <v>21</v>
      </c>
      <c r="B25" s="40">
        <f>'Kosovnica za razrez'!B34</f>
        <v>0</v>
      </c>
      <c r="C25" s="36">
        <f>'Kosovnica za razrez'!C34*'Kosovnica za razrez'!D34*'Kosovnica za razrez'!E34/1000000</f>
        <v>0</v>
      </c>
      <c r="D25" s="36">
        <f t="shared" si="1"/>
        <v>0</v>
      </c>
      <c r="E25" s="37"/>
      <c r="F25" s="36">
        <f t="shared" si="7"/>
        <v>0</v>
      </c>
      <c r="G25" s="37"/>
      <c r="H25" s="38">
        <f>(IF('Kosovnica za razrez'!G34=1,'Kosovnica za razrez'!C34,0)+IF('Kosovnica za razrez'!H34=1,'Kosovnica za razrez'!C34,0)+IF('Kosovnica za razrez'!I34=1,'Kosovnica za razrez'!D34,0)+IF('Kosovnica za razrez'!J34=1,'Kosovnica za razrez'!D34,0))*'Kosovnica za razrez'!E34/1000</f>
        <v>0</v>
      </c>
      <c r="I25" s="38">
        <f>(IF('Kosovnica za razrez'!G34=2,'Kosovnica za razrez'!C34,0)+IF('Kosovnica za razrez'!H34=2,'Kosovnica za razrez'!C34,0)+IF('Kosovnica za razrez'!I34=2,'Kosovnica za razrez'!D34,0)+IF('Kosovnica za razrez'!J34=2,'Kosovnica za razrez'!D34,0))*'Kosovnica za razrez'!E34/1000</f>
        <v>0</v>
      </c>
      <c r="J25" s="38">
        <f>(IF('Kosovnica za razrez'!G34=3,'Kosovnica za razrez'!C34,0)+IF('Kosovnica za razrez'!H34=3,'Kosovnica za razrez'!C34,0)+IF('Kosovnica za razrez'!I34=3,'Kosovnica za razrez'!D34,0)+IF('Kosovnica za razrez'!J34=3,'Kosovnica za razrez'!D34,0))*'Kosovnica za razrez'!E34/1000</f>
        <v>0</v>
      </c>
      <c r="K25" s="38">
        <f>(IF('Kosovnica za razrez'!G34=4,'Kosovnica za razrez'!C34,0)+IF('Kosovnica za razrez'!H34=4,'Kosovnica za razrez'!C34,0)+IF('Kosovnica za razrez'!I34=4,'Kosovnica za razrez'!D34,0)+IF('Kosovnica za razrez'!J34=4,'Kosovnica za razrez'!D34,0))*'Kosovnica za razrez'!E34/1000</f>
        <v>0</v>
      </c>
      <c r="L25" s="38">
        <f t="shared" si="8"/>
        <v>0</v>
      </c>
    </row>
    <row r="26" spans="1:12" ht="15">
      <c r="A26" s="39">
        <f>'Kosovnica za razrez'!A35</f>
        <v>22</v>
      </c>
      <c r="B26" s="40">
        <f>'Kosovnica za razrez'!B35</f>
        <v>0</v>
      </c>
      <c r="C26" s="36">
        <f>'Kosovnica za razrez'!C35*'Kosovnica za razrez'!D35*'Kosovnica za razrez'!E35/1000000</f>
        <v>0</v>
      </c>
      <c r="D26" s="36">
        <f t="shared" si="1"/>
        <v>0</v>
      </c>
      <c r="E26" s="37"/>
      <c r="F26" s="36">
        <f t="shared" si="7"/>
        <v>0</v>
      </c>
      <c r="G26" s="37"/>
      <c r="H26" s="38">
        <f>(IF('Kosovnica za razrez'!G35=1,'Kosovnica za razrez'!C35,0)+IF('Kosovnica za razrez'!H35=1,'Kosovnica za razrez'!C35,0)+IF('Kosovnica za razrez'!I35=1,'Kosovnica za razrez'!D35,0)+IF('Kosovnica za razrez'!J35=1,'Kosovnica za razrez'!D35,0))*'Kosovnica za razrez'!E35/1000</f>
        <v>0</v>
      </c>
      <c r="I26" s="38">
        <f>(IF('Kosovnica za razrez'!G35=2,'Kosovnica za razrez'!C35,0)+IF('Kosovnica za razrez'!H35=2,'Kosovnica za razrez'!C35,0)+IF('Kosovnica za razrez'!I35=2,'Kosovnica za razrez'!D35,0)+IF('Kosovnica za razrez'!J35=2,'Kosovnica za razrez'!D35,0))*'Kosovnica za razrez'!E35/1000</f>
        <v>0</v>
      </c>
      <c r="J26" s="38">
        <f>(IF('Kosovnica za razrez'!G35=3,'Kosovnica za razrez'!C35,0)+IF('Kosovnica za razrez'!H35=3,'Kosovnica za razrez'!C35,0)+IF('Kosovnica za razrez'!I35=3,'Kosovnica za razrez'!D35,0)+IF('Kosovnica za razrez'!J35=3,'Kosovnica za razrez'!D35,0))*'Kosovnica za razrez'!E35/1000</f>
        <v>0</v>
      </c>
      <c r="K26" s="38">
        <f>(IF('Kosovnica za razrez'!G35=4,'Kosovnica za razrez'!C35,0)+IF('Kosovnica za razrez'!H35=4,'Kosovnica za razrez'!C35,0)+IF('Kosovnica za razrez'!I35=4,'Kosovnica za razrez'!D35,0)+IF('Kosovnica za razrez'!J35=4,'Kosovnica za razrez'!D35,0))*'Kosovnica za razrez'!E35/1000</f>
        <v>0</v>
      </c>
      <c r="L26" s="38">
        <f t="shared" si="8"/>
        <v>0</v>
      </c>
    </row>
    <row r="27" spans="1:12" ht="15">
      <c r="A27" s="39">
        <f>'Kosovnica za razrez'!A36</f>
        <v>23</v>
      </c>
      <c r="B27" s="40">
        <f>'Kosovnica za razrez'!B36</f>
        <v>0</v>
      </c>
      <c r="C27" s="36">
        <f>'Kosovnica za razrez'!C36*'Kosovnica za razrez'!D36*'Kosovnica za razrez'!E36/1000000</f>
        <v>0</v>
      </c>
      <c r="D27" s="36">
        <f t="shared" si="1"/>
        <v>0</v>
      </c>
      <c r="E27" s="37"/>
      <c r="F27" s="36">
        <f t="shared" si="7"/>
        <v>0</v>
      </c>
      <c r="G27" s="37"/>
      <c r="H27" s="38">
        <f>(IF('Kosovnica za razrez'!G36=1,'Kosovnica za razrez'!C36,0)+IF('Kosovnica za razrez'!H36=1,'Kosovnica za razrez'!C36,0)+IF('Kosovnica za razrez'!I36=1,'Kosovnica za razrez'!D36,0)+IF('Kosovnica za razrez'!J36=1,'Kosovnica za razrez'!D36,0))*'Kosovnica za razrez'!E36/1000</f>
        <v>0</v>
      </c>
      <c r="I27" s="38">
        <f>(IF('Kosovnica za razrez'!G36=2,'Kosovnica za razrez'!C36,0)+IF('Kosovnica za razrez'!H36=2,'Kosovnica za razrez'!C36,0)+IF('Kosovnica za razrez'!I36=2,'Kosovnica za razrez'!D36,0)+IF('Kosovnica za razrez'!J36=2,'Kosovnica za razrez'!D36,0))*'Kosovnica za razrez'!E36/1000</f>
        <v>0</v>
      </c>
      <c r="J27" s="38">
        <f>(IF('Kosovnica za razrez'!G36=3,'Kosovnica za razrez'!C36,0)+IF('Kosovnica za razrez'!H36=3,'Kosovnica za razrez'!C36,0)+IF('Kosovnica za razrez'!I36=3,'Kosovnica za razrez'!D36,0)+IF('Kosovnica za razrez'!J36=3,'Kosovnica za razrez'!D36,0))*'Kosovnica za razrez'!E36/1000</f>
        <v>0</v>
      </c>
      <c r="K27" s="38">
        <f>(IF('Kosovnica za razrez'!G36=4,'Kosovnica za razrez'!C36,0)+IF('Kosovnica za razrez'!H36=4,'Kosovnica za razrez'!C36,0)+IF('Kosovnica za razrez'!I36=4,'Kosovnica za razrez'!D36,0)+IF('Kosovnica za razrez'!J36=4,'Kosovnica za razrez'!D36,0))*'Kosovnica za razrez'!E36/1000</f>
        <v>0</v>
      </c>
      <c r="L27" s="38">
        <f t="shared" si="8"/>
        <v>0</v>
      </c>
    </row>
    <row r="28" spans="1:12" ht="15">
      <c r="A28" s="39">
        <f>'Kosovnica za razrez'!A37</f>
        <v>24</v>
      </c>
      <c r="B28" s="40">
        <f>'Kosovnica za razrez'!B37</f>
        <v>0</v>
      </c>
      <c r="C28" s="36">
        <f>'Kosovnica za razrez'!C37*'Kosovnica za razrez'!D37*'Kosovnica za razrez'!E37/1000000</f>
        <v>0</v>
      </c>
      <c r="D28" s="36">
        <f t="shared" si="1"/>
        <v>0</v>
      </c>
      <c r="E28" s="37"/>
      <c r="F28" s="36">
        <f t="shared" si="7"/>
        <v>0</v>
      </c>
      <c r="G28" s="37"/>
      <c r="H28" s="38">
        <f>(IF('Kosovnica za razrez'!G37=1,'Kosovnica za razrez'!C37,0)+IF('Kosovnica za razrez'!H37=1,'Kosovnica za razrez'!C37,0)+IF('Kosovnica za razrez'!I37=1,'Kosovnica za razrez'!D37,0)+IF('Kosovnica za razrez'!J37=1,'Kosovnica za razrez'!D37,0))*'Kosovnica za razrez'!E37/1000</f>
        <v>0</v>
      </c>
      <c r="I28" s="38">
        <f>(IF('Kosovnica za razrez'!G37=2,'Kosovnica za razrez'!C37,0)+IF('Kosovnica za razrez'!H37=2,'Kosovnica za razrez'!C37,0)+IF('Kosovnica za razrez'!I37=2,'Kosovnica za razrez'!D37,0)+IF('Kosovnica za razrez'!J37=2,'Kosovnica za razrez'!D37,0))*'Kosovnica za razrez'!E37/1000</f>
        <v>0</v>
      </c>
      <c r="J28" s="38">
        <f>(IF('Kosovnica za razrez'!G37=3,'Kosovnica za razrez'!C37,0)+IF('Kosovnica za razrez'!H37=3,'Kosovnica za razrez'!C37,0)+IF('Kosovnica za razrez'!I37=3,'Kosovnica za razrez'!D37,0)+IF('Kosovnica za razrez'!J37=3,'Kosovnica za razrez'!D37,0))*'Kosovnica za razrez'!E37/1000</f>
        <v>0</v>
      </c>
      <c r="K28" s="38">
        <f>(IF('Kosovnica za razrez'!G37=4,'Kosovnica za razrez'!C37,0)+IF('Kosovnica za razrez'!H37=4,'Kosovnica za razrez'!C37,0)+IF('Kosovnica za razrez'!I37=4,'Kosovnica za razrez'!D37,0)+IF('Kosovnica za razrez'!J37=4,'Kosovnica za razrez'!D37,0))*'Kosovnica za razrez'!E37/1000</f>
        <v>0</v>
      </c>
      <c r="L28" s="38">
        <f t="shared" si="8"/>
        <v>0</v>
      </c>
    </row>
    <row r="29" spans="1:12" ht="15">
      <c r="A29" s="39">
        <f>'Kosovnica za razrez'!A38</f>
        <v>25</v>
      </c>
      <c r="B29" s="40">
        <f>'Kosovnica za razrez'!B38</f>
        <v>0</v>
      </c>
      <c r="C29" s="36">
        <f>'Kosovnica za razrez'!C38*'Kosovnica za razrez'!D38*'Kosovnica za razrez'!E38/1000000</f>
        <v>0</v>
      </c>
      <c r="D29" s="36">
        <f t="shared" si="1"/>
        <v>0</v>
      </c>
      <c r="E29" s="37"/>
      <c r="F29" s="36">
        <f t="shared" si="7"/>
        <v>0</v>
      </c>
      <c r="G29" s="37"/>
      <c r="H29" s="38">
        <f>(IF('Kosovnica za razrez'!G38=1,'Kosovnica za razrez'!C38,0)+IF('Kosovnica za razrez'!H38=1,'Kosovnica za razrez'!C38,0)+IF('Kosovnica za razrez'!I38=1,'Kosovnica za razrez'!D38,0)+IF('Kosovnica za razrez'!J38=1,'Kosovnica za razrez'!D38,0))*'Kosovnica za razrez'!E38/1000</f>
        <v>0</v>
      </c>
      <c r="I29" s="38">
        <f>(IF('Kosovnica za razrez'!G38=2,'Kosovnica za razrez'!C38,0)+IF('Kosovnica za razrez'!H38=2,'Kosovnica za razrez'!C38,0)+IF('Kosovnica za razrez'!I38=2,'Kosovnica za razrez'!D38,0)+IF('Kosovnica za razrez'!J38=2,'Kosovnica za razrez'!D38,0))*'Kosovnica za razrez'!E38/1000</f>
        <v>0</v>
      </c>
      <c r="J29" s="38">
        <f>(IF('Kosovnica za razrez'!G38=3,'Kosovnica za razrez'!C38,0)+IF('Kosovnica za razrez'!H38=3,'Kosovnica za razrez'!C38,0)+IF('Kosovnica za razrez'!I38=3,'Kosovnica za razrez'!D38,0)+IF('Kosovnica za razrez'!J38=3,'Kosovnica za razrez'!D38,0))*'Kosovnica za razrez'!E38/1000</f>
        <v>0</v>
      </c>
      <c r="K29" s="38">
        <f>(IF('Kosovnica za razrez'!G38=4,'Kosovnica za razrez'!C38,0)+IF('Kosovnica za razrez'!H38=4,'Kosovnica za razrez'!C38,0)+IF('Kosovnica za razrez'!I38=4,'Kosovnica za razrez'!D38,0)+IF('Kosovnica za razrez'!J38=4,'Kosovnica za razrez'!D38,0))*'Kosovnica za razrez'!E38/1000</f>
        <v>0</v>
      </c>
      <c r="L29" s="38">
        <f t="shared" si="8"/>
        <v>0</v>
      </c>
    </row>
    <row r="30" spans="1:12" ht="15">
      <c r="A30" s="39">
        <f>'Kosovnica za razrez'!A39</f>
        <v>26</v>
      </c>
      <c r="B30" s="40">
        <f>'Kosovnica za razrez'!B39</f>
        <v>0</v>
      </c>
      <c r="C30" s="36">
        <f>'Kosovnica za razrez'!C39*'Kosovnica za razrez'!D39*'Kosovnica za razrez'!E39/1000000</f>
        <v>0</v>
      </c>
      <c r="D30" s="36">
        <f t="shared" si="1"/>
        <v>0</v>
      </c>
      <c r="E30" s="37"/>
      <c r="F30" s="36">
        <f t="shared" si="7"/>
        <v>0</v>
      </c>
      <c r="G30" s="37"/>
      <c r="H30" s="38">
        <f>(IF('Kosovnica za razrez'!G39=1,'Kosovnica za razrez'!C39,0)+IF('Kosovnica za razrez'!H39=1,'Kosovnica za razrez'!C39,0)+IF('Kosovnica za razrez'!I39=1,'Kosovnica za razrez'!D39,0)+IF('Kosovnica za razrez'!J39=1,'Kosovnica za razrez'!D39,0))*'Kosovnica za razrez'!E39/1000</f>
        <v>0</v>
      </c>
      <c r="I30" s="38">
        <f>(IF('Kosovnica za razrez'!G39=2,'Kosovnica za razrez'!C39,0)+IF('Kosovnica za razrez'!H39=2,'Kosovnica za razrez'!C39,0)+IF('Kosovnica za razrez'!I39=2,'Kosovnica za razrez'!D39,0)+IF('Kosovnica za razrez'!J39=2,'Kosovnica za razrez'!D39,0))*'Kosovnica za razrez'!E39/1000</f>
        <v>0</v>
      </c>
      <c r="J30" s="38">
        <f>(IF('Kosovnica za razrez'!G39=3,'Kosovnica za razrez'!C39,0)+IF('Kosovnica za razrez'!H39=3,'Kosovnica za razrez'!C39,0)+IF('Kosovnica za razrez'!I39=3,'Kosovnica za razrez'!D39,0)+IF('Kosovnica za razrez'!J39=3,'Kosovnica za razrez'!D39,0))*'Kosovnica za razrez'!E39/1000</f>
        <v>0</v>
      </c>
      <c r="K30" s="38">
        <f>(IF('Kosovnica za razrez'!G39=4,'Kosovnica za razrez'!C39,0)+IF('Kosovnica za razrez'!H39=4,'Kosovnica za razrez'!C39,0)+IF('Kosovnica za razrez'!I39=4,'Kosovnica za razrez'!D39,0)+IF('Kosovnica za razrez'!J39=4,'Kosovnica za razrez'!D39,0))*'Kosovnica za razrez'!E39/1000</f>
        <v>0</v>
      </c>
      <c r="L30" s="38">
        <f t="shared" si="8"/>
        <v>0</v>
      </c>
    </row>
    <row r="31" spans="1:12" ht="15">
      <c r="A31" s="39">
        <f>'Kosovnica za razrez'!A40</f>
        <v>27</v>
      </c>
      <c r="B31" s="40">
        <f>'Kosovnica za razrez'!B40</f>
        <v>0</v>
      </c>
      <c r="C31" s="36">
        <f>'Kosovnica za razrez'!C40*'Kosovnica za razrez'!D40*'Kosovnica za razrez'!E40/1000000</f>
        <v>0</v>
      </c>
      <c r="D31" s="36">
        <f t="shared" si="1"/>
        <v>0</v>
      </c>
      <c r="E31" s="37"/>
      <c r="F31" s="36">
        <f t="shared" si="7"/>
        <v>0</v>
      </c>
      <c r="G31" s="37"/>
      <c r="H31" s="38">
        <f>(IF('Kosovnica za razrez'!G40=1,'Kosovnica za razrez'!C40,0)+IF('Kosovnica za razrez'!H40=1,'Kosovnica za razrez'!C40,0)+IF('Kosovnica za razrez'!I40=1,'Kosovnica za razrez'!D40,0)+IF('Kosovnica za razrez'!J40=1,'Kosovnica za razrez'!D40,0))*'Kosovnica za razrez'!E40/1000</f>
        <v>0</v>
      </c>
      <c r="I31" s="38">
        <f>(IF('Kosovnica za razrez'!G40=2,'Kosovnica za razrez'!C40,0)+IF('Kosovnica za razrez'!H40=2,'Kosovnica za razrez'!C40,0)+IF('Kosovnica za razrez'!I40=2,'Kosovnica za razrez'!D40,0)+IF('Kosovnica za razrez'!J40=2,'Kosovnica za razrez'!D40,0))*'Kosovnica za razrez'!E40/1000</f>
        <v>0</v>
      </c>
      <c r="J31" s="38">
        <f>(IF('Kosovnica za razrez'!G40=3,'Kosovnica za razrez'!C40,0)+IF('Kosovnica za razrez'!H40=3,'Kosovnica za razrez'!C40,0)+IF('Kosovnica za razrez'!I40=3,'Kosovnica za razrez'!D40,0)+IF('Kosovnica za razrez'!J40=3,'Kosovnica za razrez'!D40,0))*'Kosovnica za razrez'!E40/1000</f>
        <v>0</v>
      </c>
      <c r="K31" s="38">
        <f>(IF('Kosovnica za razrez'!G40=4,'Kosovnica za razrez'!C40,0)+IF('Kosovnica za razrez'!H40=4,'Kosovnica za razrez'!C40,0)+IF('Kosovnica za razrez'!I40=4,'Kosovnica za razrez'!D40,0)+IF('Kosovnica za razrez'!J40=4,'Kosovnica za razrez'!D40,0))*'Kosovnica za razrez'!E40/1000</f>
        <v>0</v>
      </c>
      <c r="L31" s="38">
        <f t="shared" si="8"/>
        <v>0</v>
      </c>
    </row>
    <row r="32" spans="1:12" ht="15">
      <c r="A32" s="39">
        <f>'Kosovnica za razrez'!A41</f>
        <v>28</v>
      </c>
      <c r="B32" s="40">
        <f>'Kosovnica za razrez'!B41</f>
        <v>0</v>
      </c>
      <c r="C32" s="36">
        <f>'Kosovnica za razrez'!C41*'Kosovnica za razrez'!D41*'Kosovnica za razrez'!E41/1000000</f>
        <v>0</v>
      </c>
      <c r="D32" s="36">
        <f t="shared" si="1"/>
        <v>0</v>
      </c>
      <c r="E32" s="37"/>
      <c r="F32" s="36">
        <f t="shared" si="7"/>
        <v>0</v>
      </c>
      <c r="G32" s="37"/>
      <c r="H32" s="38">
        <f>(IF('Kosovnica za razrez'!G41=1,'Kosovnica za razrez'!C41,0)+IF('Kosovnica za razrez'!H41=1,'Kosovnica za razrez'!C41,0)+IF('Kosovnica za razrez'!I41=1,'Kosovnica za razrez'!D41,0)+IF('Kosovnica za razrez'!J41=1,'Kosovnica za razrez'!D41,0))*'Kosovnica za razrez'!E41/1000</f>
        <v>0</v>
      </c>
      <c r="I32" s="38">
        <f>(IF('Kosovnica za razrez'!G41=2,'Kosovnica za razrez'!C41,0)+IF('Kosovnica za razrez'!H41=2,'Kosovnica za razrez'!C41,0)+IF('Kosovnica za razrez'!I41=2,'Kosovnica za razrez'!D41,0)+IF('Kosovnica za razrez'!J41=2,'Kosovnica za razrez'!D41,0))*'Kosovnica za razrez'!E41/1000</f>
        <v>0</v>
      </c>
      <c r="J32" s="38">
        <f>(IF('Kosovnica za razrez'!G41=3,'Kosovnica za razrez'!C41,0)+IF('Kosovnica za razrez'!H41=3,'Kosovnica za razrez'!C41,0)+IF('Kosovnica za razrez'!I41=3,'Kosovnica za razrez'!D41,0)+IF('Kosovnica za razrez'!J41=3,'Kosovnica za razrez'!D41,0))*'Kosovnica za razrez'!E41/1000</f>
        <v>0</v>
      </c>
      <c r="K32" s="38">
        <f>(IF('Kosovnica za razrez'!G41=4,'Kosovnica za razrez'!C41,0)+IF('Kosovnica za razrez'!H41=4,'Kosovnica za razrez'!C41,0)+IF('Kosovnica za razrez'!I41=4,'Kosovnica za razrez'!D41,0)+IF('Kosovnica za razrez'!J41=4,'Kosovnica za razrez'!D41,0))*'Kosovnica za razrez'!E41/1000</f>
        <v>0</v>
      </c>
      <c r="L32" s="38">
        <f t="shared" si="8"/>
        <v>0</v>
      </c>
    </row>
    <row r="33" spans="1:12" ht="15">
      <c r="A33" s="39">
        <f>'Kosovnica za razrez'!A42</f>
        <v>29</v>
      </c>
      <c r="B33" s="40">
        <f>'Kosovnica za razrez'!B42</f>
        <v>0</v>
      </c>
      <c r="C33" s="36">
        <f>'Kosovnica za razrez'!C42*'Kosovnica za razrez'!D42*'Kosovnica za razrez'!E42/1000000</f>
        <v>0</v>
      </c>
      <c r="D33" s="36">
        <f t="shared" si="1"/>
        <v>0</v>
      </c>
      <c r="E33" s="37"/>
      <c r="F33" s="36">
        <f t="shared" si="7"/>
        <v>0</v>
      </c>
      <c r="G33" s="37"/>
      <c r="H33" s="38">
        <f>(IF('Kosovnica za razrez'!G42=1,'Kosovnica za razrez'!C42,0)+IF('Kosovnica za razrez'!H42=1,'Kosovnica za razrez'!C42,0)+IF('Kosovnica za razrez'!I42=1,'Kosovnica za razrez'!D42,0)+IF('Kosovnica za razrez'!J42=1,'Kosovnica za razrez'!D42,0))*'Kosovnica za razrez'!E42/1000</f>
        <v>0</v>
      </c>
      <c r="I33" s="38">
        <f>(IF('Kosovnica za razrez'!G42=2,'Kosovnica za razrez'!C42,0)+IF('Kosovnica za razrez'!H42=2,'Kosovnica za razrez'!C42,0)+IF('Kosovnica za razrez'!I42=2,'Kosovnica za razrez'!D42,0)+IF('Kosovnica za razrez'!J42=2,'Kosovnica za razrez'!D42,0))*'Kosovnica za razrez'!E42/1000</f>
        <v>0</v>
      </c>
      <c r="J33" s="38">
        <f>(IF('Kosovnica za razrez'!G42=3,'Kosovnica za razrez'!C42,0)+IF('Kosovnica za razrez'!H42=3,'Kosovnica za razrez'!C42,0)+IF('Kosovnica za razrez'!I42=3,'Kosovnica za razrez'!D42,0)+IF('Kosovnica za razrez'!J42=3,'Kosovnica za razrez'!D42,0))*'Kosovnica za razrez'!E42/1000</f>
        <v>0</v>
      </c>
      <c r="K33" s="38">
        <f>(IF('Kosovnica za razrez'!G42=4,'Kosovnica za razrez'!C42,0)+IF('Kosovnica za razrez'!H42=4,'Kosovnica za razrez'!C42,0)+IF('Kosovnica za razrez'!I42=4,'Kosovnica za razrez'!D42,0)+IF('Kosovnica za razrez'!J42=4,'Kosovnica za razrez'!D42,0))*'Kosovnica za razrez'!E42/1000</f>
        <v>0</v>
      </c>
      <c r="L33" s="38">
        <f t="shared" si="8"/>
        <v>0</v>
      </c>
    </row>
    <row r="34" spans="1:12" ht="15">
      <c r="A34" s="39">
        <f>'Kosovnica za razrez'!A43</f>
        <v>30</v>
      </c>
      <c r="B34" s="40">
        <f>'Kosovnica za razrez'!B43</f>
        <v>0</v>
      </c>
      <c r="C34" s="36">
        <f>'Kosovnica za razrez'!C43*'Kosovnica za razrez'!D43*'Kosovnica za razrez'!E43/1000000</f>
        <v>0</v>
      </c>
      <c r="D34" s="36">
        <f t="shared" si="1"/>
        <v>0</v>
      </c>
      <c r="E34" s="37"/>
      <c r="F34" s="36">
        <f t="shared" si="7"/>
        <v>0</v>
      </c>
      <c r="G34" s="37"/>
      <c r="H34" s="38">
        <f>(IF('Kosovnica za razrez'!G43=1,'Kosovnica za razrez'!C43,0)+IF('Kosovnica za razrez'!H43=1,'Kosovnica za razrez'!C43,0)+IF('Kosovnica za razrez'!I43=1,'Kosovnica za razrez'!D43,0)+IF('Kosovnica za razrez'!J43=1,'Kosovnica za razrez'!D43,0))*'Kosovnica za razrez'!E43/1000</f>
        <v>0</v>
      </c>
      <c r="I34" s="38">
        <f>(IF('Kosovnica za razrez'!G43=2,'Kosovnica za razrez'!C43,0)+IF('Kosovnica za razrez'!H43=2,'Kosovnica za razrez'!C43,0)+IF('Kosovnica za razrez'!I43=2,'Kosovnica za razrez'!D43,0)+IF('Kosovnica za razrez'!J43=2,'Kosovnica za razrez'!D43,0))*'Kosovnica za razrez'!E43/1000</f>
        <v>0</v>
      </c>
      <c r="J34" s="38">
        <f>(IF('Kosovnica za razrez'!G43=3,'Kosovnica za razrez'!C43,0)+IF('Kosovnica za razrez'!H43=3,'Kosovnica za razrez'!C43,0)+IF('Kosovnica za razrez'!I43=3,'Kosovnica za razrez'!D43,0)+IF('Kosovnica za razrez'!J43=3,'Kosovnica za razrez'!D43,0))*'Kosovnica za razrez'!E43/1000</f>
        <v>0</v>
      </c>
      <c r="K34" s="38">
        <f>(IF('Kosovnica za razrez'!G43=4,'Kosovnica za razrez'!C43,0)+IF('Kosovnica za razrez'!H43=4,'Kosovnica za razrez'!C43,0)+IF('Kosovnica za razrez'!I43=4,'Kosovnica za razrez'!D43,0)+IF('Kosovnica za razrez'!J43=4,'Kosovnica za razrez'!D43,0))*'Kosovnica za razrez'!E43/1000</f>
        <v>0</v>
      </c>
      <c r="L34" s="38">
        <f t="shared" si="8"/>
        <v>0</v>
      </c>
    </row>
    <row r="35" spans="1:12" ht="15">
      <c r="A35" s="39">
        <f>'Kosovnica za razrez'!A44</f>
        <v>31</v>
      </c>
      <c r="B35" s="40">
        <f>'Kosovnica za razrez'!B44</f>
        <v>0</v>
      </c>
      <c r="C35" s="36">
        <f>'Kosovnica za razrez'!C44*'Kosovnica za razrez'!D44*'Kosovnica za razrez'!E44/1000000</f>
        <v>0</v>
      </c>
      <c r="D35" s="36">
        <f t="shared" si="1"/>
        <v>0</v>
      </c>
      <c r="E35" s="37"/>
      <c r="F35" s="36">
        <f t="shared" si="7"/>
        <v>0</v>
      </c>
      <c r="G35" s="37"/>
      <c r="H35" s="38">
        <f>(IF('Kosovnica za razrez'!G44=1,'Kosovnica za razrez'!C44,0)+IF('Kosovnica za razrez'!H44=1,'Kosovnica za razrez'!C44,0)+IF('Kosovnica za razrez'!I44=1,'Kosovnica za razrez'!D44,0)+IF('Kosovnica za razrez'!J44=1,'Kosovnica za razrez'!D44,0))*'Kosovnica za razrez'!E44/1000</f>
        <v>0</v>
      </c>
      <c r="I35" s="38">
        <f>(IF('Kosovnica za razrez'!G44=2,'Kosovnica za razrez'!C44,0)+IF('Kosovnica za razrez'!H44=2,'Kosovnica za razrez'!C44,0)+IF('Kosovnica za razrez'!I44=2,'Kosovnica za razrez'!D44,0)+IF('Kosovnica za razrez'!J44=2,'Kosovnica za razrez'!D44,0))*'Kosovnica za razrez'!E44/1000</f>
        <v>0</v>
      </c>
      <c r="J35" s="38">
        <f>(IF('Kosovnica za razrez'!G44=3,'Kosovnica za razrez'!C44,0)+IF('Kosovnica za razrez'!H44=3,'Kosovnica za razrez'!C44,0)+IF('Kosovnica za razrez'!I44=3,'Kosovnica za razrez'!D44,0)+IF('Kosovnica za razrez'!J44=3,'Kosovnica za razrez'!D44,0))*'Kosovnica za razrez'!E44/1000</f>
        <v>0</v>
      </c>
      <c r="K35" s="38">
        <f>(IF('Kosovnica za razrez'!G44=4,'Kosovnica za razrez'!C44,0)+IF('Kosovnica za razrez'!H44=4,'Kosovnica za razrez'!C44,0)+IF('Kosovnica za razrez'!I44=4,'Kosovnica za razrez'!D44,0)+IF('Kosovnica za razrez'!J44=4,'Kosovnica za razrez'!D44,0))*'Kosovnica za razrez'!E44/1000</f>
        <v>0</v>
      </c>
      <c r="L35" s="38">
        <f t="shared" si="8"/>
        <v>0</v>
      </c>
    </row>
    <row r="36" spans="1:12" ht="15">
      <c r="A36" s="39">
        <f>'Kosovnica za razrez'!A45</f>
        <v>32</v>
      </c>
      <c r="B36" s="40">
        <f>'Kosovnica za razrez'!B45</f>
        <v>0</v>
      </c>
      <c r="C36" s="36">
        <f>'Kosovnica za razrez'!C45*'Kosovnica za razrez'!D45*'Kosovnica za razrez'!E45/1000000</f>
        <v>0</v>
      </c>
      <c r="D36" s="36">
        <f t="shared" si="1"/>
        <v>0</v>
      </c>
      <c r="E36" s="37"/>
      <c r="F36" s="36">
        <f t="shared" si="7"/>
        <v>0</v>
      </c>
      <c r="G36" s="37"/>
      <c r="H36" s="38">
        <f>(IF('Kosovnica za razrez'!G45=1,'Kosovnica za razrez'!C45,0)+IF('Kosovnica za razrez'!H45=1,'Kosovnica za razrez'!C45,0)+IF('Kosovnica za razrez'!I45=1,'Kosovnica za razrez'!D45,0)+IF('Kosovnica za razrez'!J45=1,'Kosovnica za razrez'!D45,0))*'Kosovnica za razrez'!E45/1000</f>
        <v>0</v>
      </c>
      <c r="I36" s="38">
        <f>(IF('Kosovnica za razrez'!G45=2,'Kosovnica za razrez'!C45,0)+IF('Kosovnica za razrez'!H45=2,'Kosovnica za razrez'!C45,0)+IF('Kosovnica za razrez'!I45=2,'Kosovnica za razrez'!D45,0)+IF('Kosovnica za razrez'!J45=2,'Kosovnica za razrez'!D45,0))*'Kosovnica za razrez'!E45/1000</f>
        <v>0</v>
      </c>
      <c r="J36" s="38">
        <f>(IF('Kosovnica za razrez'!G45=3,'Kosovnica za razrez'!C45,0)+IF('Kosovnica za razrez'!H45=3,'Kosovnica za razrez'!C45,0)+IF('Kosovnica za razrez'!I45=3,'Kosovnica za razrez'!D45,0)+IF('Kosovnica za razrez'!J45=3,'Kosovnica za razrez'!D45,0))*'Kosovnica za razrez'!E45/1000</f>
        <v>0</v>
      </c>
      <c r="K36" s="38">
        <f>(IF('Kosovnica za razrez'!G45=4,'Kosovnica za razrez'!C45,0)+IF('Kosovnica za razrez'!H45=4,'Kosovnica za razrez'!C45,0)+IF('Kosovnica za razrez'!I45=4,'Kosovnica za razrez'!D45,0)+IF('Kosovnica za razrez'!J45=4,'Kosovnica za razrez'!D45,0))*'Kosovnica za razrez'!E45/1000</f>
        <v>0</v>
      </c>
      <c r="L36" s="38">
        <f t="shared" si="8"/>
        <v>0</v>
      </c>
    </row>
    <row r="37" spans="1:12" ht="15">
      <c r="A37" s="39">
        <f>'Kosovnica za razrez'!A46</f>
        <v>33</v>
      </c>
      <c r="B37" s="40">
        <f>'Kosovnica za razrez'!B46</f>
        <v>0</v>
      </c>
      <c r="C37" s="36">
        <f>'Kosovnica za razrez'!C46*'Kosovnica za razrez'!D46*'Kosovnica za razrez'!E46/1000000</f>
        <v>0</v>
      </c>
      <c r="D37" s="36">
        <f t="shared" si="1"/>
        <v>0</v>
      </c>
      <c r="E37" s="37"/>
      <c r="F37" s="36">
        <f t="shared" si="7"/>
        <v>0</v>
      </c>
      <c r="G37" s="37"/>
      <c r="H37" s="38">
        <f>(IF('Kosovnica za razrez'!G46=1,'Kosovnica za razrez'!C46,0)+IF('Kosovnica za razrez'!H46=1,'Kosovnica za razrez'!C46,0)+IF('Kosovnica za razrez'!I46=1,'Kosovnica za razrez'!D46,0)+IF('Kosovnica za razrez'!J46=1,'Kosovnica za razrez'!D46,0))*'Kosovnica za razrez'!E46/1000</f>
        <v>0</v>
      </c>
      <c r="I37" s="38">
        <f>(IF('Kosovnica za razrez'!G46=2,'Kosovnica za razrez'!C46,0)+IF('Kosovnica za razrez'!H46=2,'Kosovnica za razrez'!C46,0)+IF('Kosovnica za razrez'!I46=2,'Kosovnica za razrez'!D46,0)+IF('Kosovnica za razrez'!J46=2,'Kosovnica za razrez'!D46,0))*'Kosovnica za razrez'!E46/1000</f>
        <v>0</v>
      </c>
      <c r="J37" s="38">
        <f>(IF('Kosovnica za razrez'!G46=3,'Kosovnica za razrez'!C46,0)+IF('Kosovnica za razrez'!H46=3,'Kosovnica za razrez'!C46,0)+IF('Kosovnica za razrez'!I46=3,'Kosovnica za razrez'!D46,0)+IF('Kosovnica za razrez'!J46=3,'Kosovnica za razrez'!D46,0))*'Kosovnica za razrez'!E46/1000</f>
        <v>0</v>
      </c>
      <c r="K37" s="38">
        <f>(IF('Kosovnica za razrez'!G46=4,'Kosovnica za razrez'!C46,0)+IF('Kosovnica za razrez'!H46=4,'Kosovnica za razrez'!C46,0)+IF('Kosovnica za razrez'!I46=4,'Kosovnica za razrez'!D46,0)+IF('Kosovnica za razrez'!J46=4,'Kosovnica za razrez'!D46,0))*'Kosovnica za razrez'!E46/1000</f>
        <v>0</v>
      </c>
      <c r="L37" s="38">
        <f t="shared" si="8"/>
        <v>0</v>
      </c>
    </row>
    <row r="38" spans="1:12" ht="15">
      <c r="A38" s="39">
        <f>'Kosovnica za razrez'!A47</f>
        <v>34</v>
      </c>
      <c r="B38" s="40">
        <f>'Kosovnica za razrez'!B47</f>
        <v>0</v>
      </c>
      <c r="C38" s="36">
        <f>'Kosovnica za razrez'!C47*'Kosovnica za razrez'!D47*'Kosovnica za razrez'!E47/1000000</f>
        <v>0</v>
      </c>
      <c r="D38" s="36">
        <f t="shared" si="1"/>
        <v>0</v>
      </c>
      <c r="E38" s="37"/>
      <c r="F38" s="36">
        <f t="shared" si="7"/>
        <v>0</v>
      </c>
      <c r="G38" s="37"/>
      <c r="H38" s="38">
        <f>(IF('Kosovnica za razrez'!G47=1,'Kosovnica za razrez'!C47,0)+IF('Kosovnica za razrez'!H47=1,'Kosovnica za razrez'!C47,0)+IF('Kosovnica za razrez'!I47=1,'Kosovnica za razrez'!D47,0)+IF('Kosovnica za razrez'!J47=1,'Kosovnica za razrez'!D47,0))*'Kosovnica za razrez'!E47/1000</f>
        <v>0</v>
      </c>
      <c r="I38" s="38">
        <f>(IF('Kosovnica za razrez'!G47=2,'Kosovnica za razrez'!C47,0)+IF('Kosovnica za razrez'!H47=2,'Kosovnica za razrez'!C47,0)+IF('Kosovnica za razrez'!I47=2,'Kosovnica za razrez'!D47,0)+IF('Kosovnica za razrez'!J47=2,'Kosovnica za razrez'!D47,0))*'Kosovnica za razrez'!E47/1000</f>
        <v>0</v>
      </c>
      <c r="J38" s="38">
        <f>(IF('Kosovnica za razrez'!G47=3,'Kosovnica za razrez'!C47,0)+IF('Kosovnica za razrez'!H47=3,'Kosovnica za razrez'!C47,0)+IF('Kosovnica za razrez'!I47=3,'Kosovnica za razrez'!D47,0)+IF('Kosovnica za razrez'!J47=3,'Kosovnica za razrez'!D47,0))*'Kosovnica za razrez'!E47/1000</f>
        <v>0</v>
      </c>
      <c r="K38" s="38">
        <f>(IF('Kosovnica za razrez'!G47=4,'Kosovnica za razrez'!C47,0)+IF('Kosovnica za razrez'!H47=4,'Kosovnica za razrez'!C47,0)+IF('Kosovnica za razrez'!I47=4,'Kosovnica za razrez'!D47,0)+IF('Kosovnica za razrez'!J47=4,'Kosovnica za razrez'!D47,0))*'Kosovnica za razrez'!E47/1000</f>
        <v>0</v>
      </c>
      <c r="L38" s="38">
        <f t="shared" si="8"/>
        <v>0</v>
      </c>
    </row>
    <row r="39" spans="1:12" ht="15">
      <c r="A39" s="39">
        <f>'Kosovnica za razrez'!A48</f>
        <v>35</v>
      </c>
      <c r="B39" s="40">
        <f>'Kosovnica za razrez'!B48</f>
        <v>0</v>
      </c>
      <c r="C39" s="36">
        <f>'Kosovnica za razrez'!C48*'Kosovnica za razrez'!D48*'Kosovnica za razrez'!E48/1000000</f>
        <v>0</v>
      </c>
      <c r="D39" s="36">
        <f t="shared" si="1"/>
        <v>0</v>
      </c>
      <c r="E39" s="37"/>
      <c r="F39" s="36">
        <f t="shared" si="7"/>
        <v>0</v>
      </c>
      <c r="G39" s="37"/>
      <c r="H39" s="38">
        <f>(IF('Kosovnica za razrez'!G48=1,'Kosovnica za razrez'!C48,0)+IF('Kosovnica za razrez'!H48=1,'Kosovnica za razrez'!C48,0)+IF('Kosovnica za razrez'!I48=1,'Kosovnica za razrez'!D48,0)+IF('Kosovnica za razrez'!J48=1,'Kosovnica za razrez'!D48,0))*'Kosovnica za razrez'!E48/1000</f>
        <v>0</v>
      </c>
      <c r="I39" s="38">
        <f>(IF('Kosovnica za razrez'!G48=2,'Kosovnica za razrez'!C48,0)+IF('Kosovnica za razrez'!H48=2,'Kosovnica za razrez'!C48,0)+IF('Kosovnica za razrez'!I48=2,'Kosovnica za razrez'!D48,0)+IF('Kosovnica za razrez'!J48=2,'Kosovnica za razrez'!D48,0))*'Kosovnica za razrez'!E48/1000</f>
        <v>0</v>
      </c>
      <c r="J39" s="38">
        <f>(IF('Kosovnica za razrez'!G48=3,'Kosovnica za razrez'!C48,0)+IF('Kosovnica za razrez'!H48=3,'Kosovnica za razrez'!C48,0)+IF('Kosovnica za razrez'!I48=3,'Kosovnica za razrez'!D48,0)+IF('Kosovnica za razrez'!J48=3,'Kosovnica za razrez'!D48,0))*'Kosovnica za razrez'!E48/1000</f>
        <v>0</v>
      </c>
      <c r="K39" s="38">
        <f>(IF('Kosovnica za razrez'!G48=4,'Kosovnica za razrez'!C48,0)+IF('Kosovnica za razrez'!H48=4,'Kosovnica za razrez'!C48,0)+IF('Kosovnica za razrez'!I48=4,'Kosovnica za razrez'!D48,0)+IF('Kosovnica za razrez'!J48=4,'Kosovnica za razrez'!D48,0))*'Kosovnica za razrez'!E48/1000</f>
        <v>0</v>
      </c>
      <c r="L39" s="38">
        <f t="shared" si="8"/>
        <v>0</v>
      </c>
    </row>
    <row r="40" spans="1:12" ht="15">
      <c r="A40" s="39">
        <f>'Kosovnica za razrez'!A49</f>
        <v>36</v>
      </c>
      <c r="B40" s="40">
        <f>'Kosovnica za razrez'!B49</f>
        <v>0</v>
      </c>
      <c r="C40" s="36">
        <f>'Kosovnica za razrez'!C49*'Kosovnica za razrez'!D49*'Kosovnica za razrez'!E49/1000000</f>
        <v>0</v>
      </c>
      <c r="D40" s="36">
        <f t="shared" si="1"/>
        <v>0</v>
      </c>
      <c r="E40" s="37"/>
      <c r="F40" s="36">
        <f t="shared" si="7"/>
        <v>0</v>
      </c>
      <c r="G40" s="37"/>
      <c r="H40" s="38">
        <f>(IF('Kosovnica za razrez'!G49=1,'Kosovnica za razrez'!C49,0)+IF('Kosovnica za razrez'!H49=1,'Kosovnica za razrez'!C49,0)+IF('Kosovnica za razrez'!I49=1,'Kosovnica za razrez'!D49,0)+IF('Kosovnica za razrez'!J49=1,'Kosovnica za razrez'!D49,0))*'Kosovnica za razrez'!E49/1000</f>
        <v>0</v>
      </c>
      <c r="I40" s="38">
        <f>(IF('Kosovnica za razrez'!G49=2,'Kosovnica za razrez'!C49,0)+IF('Kosovnica za razrez'!H49=2,'Kosovnica za razrez'!C49,0)+IF('Kosovnica za razrez'!I49=2,'Kosovnica za razrez'!D49,0)+IF('Kosovnica za razrez'!J49=2,'Kosovnica za razrez'!D49,0))*'Kosovnica za razrez'!E49/1000</f>
        <v>0</v>
      </c>
      <c r="J40" s="38">
        <f>(IF('Kosovnica za razrez'!G49=3,'Kosovnica za razrez'!C49,0)+IF('Kosovnica za razrez'!H49=3,'Kosovnica za razrez'!C49,0)+IF('Kosovnica za razrez'!I49=3,'Kosovnica za razrez'!D49,0)+IF('Kosovnica za razrez'!J49=3,'Kosovnica za razrez'!D49,0))*'Kosovnica za razrez'!E49/1000</f>
        <v>0</v>
      </c>
      <c r="K40" s="38">
        <f>(IF('Kosovnica za razrez'!G49=4,'Kosovnica za razrez'!C49,0)+IF('Kosovnica za razrez'!H49=4,'Kosovnica za razrez'!C49,0)+IF('Kosovnica za razrez'!I49=4,'Kosovnica za razrez'!D49,0)+IF('Kosovnica za razrez'!J49=4,'Kosovnica za razrez'!D49,0))*'Kosovnica za razrez'!E49/1000</f>
        <v>0</v>
      </c>
      <c r="L40" s="38">
        <f t="shared" si="8"/>
        <v>0</v>
      </c>
    </row>
    <row r="41" spans="1:12" ht="15">
      <c r="A41" s="39">
        <f>'Kosovnica za razrez'!A50</f>
        <v>37</v>
      </c>
      <c r="B41" s="40">
        <f>'Kosovnica za razrez'!B50</f>
        <v>0</v>
      </c>
      <c r="C41" s="36">
        <f>'Kosovnica za razrez'!C50*'Kosovnica za razrez'!D50*'Kosovnica za razrez'!E50/1000000</f>
        <v>0</v>
      </c>
      <c r="D41" s="36">
        <f t="shared" si="1"/>
        <v>0</v>
      </c>
      <c r="E41" s="37"/>
      <c r="F41" s="36">
        <f t="shared" si="7"/>
        <v>0</v>
      </c>
      <c r="G41" s="37"/>
      <c r="H41" s="38">
        <f>(IF('Kosovnica za razrez'!G50=1,'Kosovnica za razrez'!C50,0)+IF('Kosovnica za razrez'!H50=1,'Kosovnica za razrez'!C50,0)+IF('Kosovnica za razrez'!I50=1,'Kosovnica za razrez'!D50,0)+IF('Kosovnica za razrez'!J50=1,'Kosovnica za razrez'!D50,0))*'Kosovnica za razrez'!E50/1000</f>
        <v>0</v>
      </c>
      <c r="I41" s="38">
        <f>(IF('Kosovnica za razrez'!G50=2,'Kosovnica za razrez'!C50,0)+IF('Kosovnica za razrez'!H50=2,'Kosovnica za razrez'!C50,0)+IF('Kosovnica za razrez'!I50=2,'Kosovnica za razrez'!D50,0)+IF('Kosovnica za razrez'!J50=2,'Kosovnica za razrez'!D50,0))*'Kosovnica za razrez'!E50/1000</f>
        <v>0</v>
      </c>
      <c r="J41" s="38">
        <f>(IF('Kosovnica za razrez'!G50=3,'Kosovnica za razrez'!C50,0)+IF('Kosovnica za razrez'!H50=3,'Kosovnica za razrez'!C50,0)+IF('Kosovnica za razrez'!I50=3,'Kosovnica za razrez'!D50,0)+IF('Kosovnica za razrez'!J50=3,'Kosovnica za razrez'!D50,0))*'Kosovnica za razrez'!E50/1000</f>
        <v>0</v>
      </c>
      <c r="K41" s="38">
        <f>(IF('Kosovnica za razrez'!G50=4,'Kosovnica za razrez'!C50,0)+IF('Kosovnica za razrez'!H50=4,'Kosovnica za razrez'!C50,0)+IF('Kosovnica za razrez'!I50=4,'Kosovnica za razrez'!D50,0)+IF('Kosovnica za razrez'!J50=4,'Kosovnica za razrez'!D50,0))*'Kosovnica za razrez'!E50/1000</f>
        <v>0</v>
      </c>
      <c r="L41" s="38">
        <f t="shared" si="8"/>
        <v>0</v>
      </c>
    </row>
    <row r="42" spans="1:12" ht="15">
      <c r="A42" s="39">
        <f>'Kosovnica za razrez'!A51</f>
        <v>38</v>
      </c>
      <c r="B42" s="40">
        <f>'Kosovnica za razrez'!B51</f>
        <v>0</v>
      </c>
      <c r="C42" s="36">
        <f>'Kosovnica za razrez'!C51*'Kosovnica za razrez'!D51*'Kosovnica za razrez'!E51/1000000</f>
        <v>0</v>
      </c>
      <c r="D42" s="36">
        <f t="shared" si="1"/>
        <v>0</v>
      </c>
      <c r="E42" s="37"/>
      <c r="F42" s="36">
        <f t="shared" si="7"/>
        <v>0</v>
      </c>
      <c r="G42" s="37"/>
      <c r="H42" s="38">
        <f>(IF('Kosovnica za razrez'!G51=1,'Kosovnica za razrez'!C51,0)+IF('Kosovnica za razrez'!H51=1,'Kosovnica za razrez'!C51,0)+IF('Kosovnica za razrez'!I51=1,'Kosovnica za razrez'!D51,0)+IF('Kosovnica za razrez'!J51=1,'Kosovnica za razrez'!D51,0))*'Kosovnica za razrez'!E51/1000</f>
        <v>0</v>
      </c>
      <c r="I42" s="38">
        <f>(IF('Kosovnica za razrez'!G51=2,'Kosovnica za razrez'!C51,0)+IF('Kosovnica za razrez'!H51=2,'Kosovnica za razrez'!C51,0)+IF('Kosovnica za razrez'!I51=2,'Kosovnica za razrez'!D51,0)+IF('Kosovnica za razrez'!J51=2,'Kosovnica za razrez'!D51,0))*'Kosovnica za razrez'!E51/1000</f>
        <v>0</v>
      </c>
      <c r="J42" s="38">
        <f>(IF('Kosovnica za razrez'!G51=3,'Kosovnica za razrez'!C51,0)+IF('Kosovnica za razrez'!H51=3,'Kosovnica za razrez'!C51,0)+IF('Kosovnica za razrez'!I51=3,'Kosovnica za razrez'!D51,0)+IF('Kosovnica za razrez'!J51=3,'Kosovnica za razrez'!D51,0))*'Kosovnica za razrez'!E51/1000</f>
        <v>0</v>
      </c>
      <c r="K42" s="38">
        <f>(IF('Kosovnica za razrez'!G51=4,'Kosovnica za razrez'!C51,0)+IF('Kosovnica za razrez'!H51=4,'Kosovnica za razrez'!C51,0)+IF('Kosovnica za razrez'!I51=4,'Kosovnica za razrez'!D51,0)+IF('Kosovnica za razrez'!J51=4,'Kosovnica za razrez'!D51,0))*'Kosovnica za razrez'!E51/1000</f>
        <v>0</v>
      </c>
      <c r="L42" s="38">
        <f t="shared" si="8"/>
        <v>0</v>
      </c>
    </row>
    <row r="43" spans="1:12" ht="15">
      <c r="A43" s="39">
        <f>'Kosovnica za razrez'!A52</f>
        <v>39</v>
      </c>
      <c r="B43" s="40">
        <f>'Kosovnica za razrez'!B52</f>
        <v>0</v>
      </c>
      <c r="C43" s="36">
        <f>'Kosovnica za razrez'!C52*'Kosovnica za razrez'!D52*'Kosovnica za razrez'!E52/1000000</f>
        <v>0</v>
      </c>
      <c r="D43" s="36">
        <f t="shared" si="1"/>
        <v>0</v>
      </c>
      <c r="E43" s="37"/>
      <c r="F43" s="36">
        <f t="shared" si="7"/>
        <v>0</v>
      </c>
      <c r="G43" s="37"/>
      <c r="H43" s="38">
        <f>(IF('Kosovnica za razrez'!G52=1,'Kosovnica za razrez'!C52,0)+IF('Kosovnica za razrez'!H52=1,'Kosovnica za razrez'!C52,0)+IF('Kosovnica za razrez'!I52=1,'Kosovnica za razrez'!D52,0)+IF('Kosovnica za razrez'!J52=1,'Kosovnica za razrez'!D52,0))*'Kosovnica za razrez'!E52/1000</f>
        <v>0</v>
      </c>
      <c r="I43" s="38">
        <f>(IF('Kosovnica za razrez'!G52=2,'Kosovnica za razrez'!C52,0)+IF('Kosovnica za razrez'!H52=2,'Kosovnica za razrez'!C52,0)+IF('Kosovnica za razrez'!I52=2,'Kosovnica za razrez'!D52,0)+IF('Kosovnica za razrez'!J52=2,'Kosovnica za razrez'!D52,0))*'Kosovnica za razrez'!E52/1000</f>
        <v>0</v>
      </c>
      <c r="J43" s="38">
        <f>(IF('Kosovnica za razrez'!G52=3,'Kosovnica za razrez'!C52,0)+IF('Kosovnica za razrez'!H52=3,'Kosovnica za razrez'!C52,0)+IF('Kosovnica za razrez'!I52=3,'Kosovnica za razrez'!D52,0)+IF('Kosovnica za razrez'!J52=3,'Kosovnica za razrez'!D52,0))*'Kosovnica za razrez'!E52/1000</f>
        <v>0</v>
      </c>
      <c r="K43" s="38">
        <f>(IF('Kosovnica za razrez'!G52=4,'Kosovnica za razrez'!C52,0)+IF('Kosovnica za razrez'!H52=4,'Kosovnica za razrez'!C52,0)+IF('Kosovnica za razrez'!I52=4,'Kosovnica za razrez'!D52,0)+IF('Kosovnica za razrez'!J52=4,'Kosovnica za razrez'!D52,0))*'Kosovnica za razrez'!E52/1000</f>
        <v>0</v>
      </c>
      <c r="L43" s="38">
        <f t="shared" si="8"/>
        <v>0</v>
      </c>
    </row>
    <row r="44" spans="1:12" ht="15">
      <c r="A44" s="39">
        <f>'Kosovnica za razrez'!A53</f>
        <v>40</v>
      </c>
      <c r="B44" s="40">
        <f>'Kosovnica za razrez'!B53</f>
        <v>0</v>
      </c>
      <c r="C44" s="36">
        <f>'Kosovnica za razrez'!C53*'Kosovnica za razrez'!D53*'Kosovnica za razrez'!E53/1000000</f>
        <v>0</v>
      </c>
      <c r="D44" s="36">
        <f t="shared" si="1"/>
        <v>0</v>
      </c>
      <c r="E44" s="37"/>
      <c r="F44" s="36">
        <f t="shared" si="7"/>
        <v>0</v>
      </c>
      <c r="G44" s="37"/>
      <c r="H44" s="38">
        <f>(IF('Kosovnica za razrez'!G53=1,'Kosovnica za razrez'!C53,0)+IF('Kosovnica za razrez'!H53=1,'Kosovnica za razrez'!C53,0)+IF('Kosovnica za razrez'!I53=1,'Kosovnica za razrez'!D53,0)+IF('Kosovnica za razrez'!J53=1,'Kosovnica za razrez'!D53,0))*'Kosovnica za razrez'!E53/1000</f>
        <v>0</v>
      </c>
      <c r="I44" s="38">
        <f>(IF('Kosovnica za razrez'!G53=2,'Kosovnica za razrez'!C53,0)+IF('Kosovnica za razrez'!H53=2,'Kosovnica za razrez'!C53,0)+IF('Kosovnica za razrez'!I53=2,'Kosovnica za razrez'!D53,0)+IF('Kosovnica za razrez'!J53=2,'Kosovnica za razrez'!D53,0))*'Kosovnica za razrez'!E53/1000</f>
        <v>0</v>
      </c>
      <c r="J44" s="38">
        <f>(IF('Kosovnica za razrez'!G53=3,'Kosovnica za razrez'!C53,0)+IF('Kosovnica za razrez'!H53=3,'Kosovnica za razrez'!C53,0)+IF('Kosovnica za razrez'!I53=3,'Kosovnica za razrez'!D53,0)+IF('Kosovnica za razrez'!J53=3,'Kosovnica za razrez'!D53,0))*'Kosovnica za razrez'!E53/1000</f>
        <v>0</v>
      </c>
      <c r="K44" s="38">
        <f>(IF('Kosovnica za razrez'!G53=4,'Kosovnica za razrez'!C53,0)+IF('Kosovnica za razrez'!H53=4,'Kosovnica za razrez'!C53,0)+IF('Kosovnica za razrez'!I53=4,'Kosovnica za razrez'!D53,0)+IF('Kosovnica za razrez'!J53=4,'Kosovnica za razrez'!D53,0))*'Kosovnica za razrez'!E53/1000</f>
        <v>0</v>
      </c>
      <c r="L44" s="38">
        <f t="shared" si="8"/>
        <v>0</v>
      </c>
    </row>
    <row r="45" spans="1:12" ht="15">
      <c r="A45" s="39">
        <f>'Kosovnica za razrez'!A54</f>
        <v>41</v>
      </c>
      <c r="B45" s="40">
        <f>'Kosovnica za razrez'!B54</f>
        <v>0</v>
      </c>
      <c r="C45" s="36">
        <f>'Kosovnica za razrez'!C54*'Kosovnica za razrez'!D54*'Kosovnica za razrez'!E54/1000000</f>
        <v>0</v>
      </c>
      <c r="D45" s="36">
        <f t="shared" si="1"/>
        <v>0</v>
      </c>
      <c r="E45" s="37"/>
      <c r="F45" s="36">
        <f t="shared" si="7"/>
        <v>0</v>
      </c>
      <c r="G45" s="37"/>
      <c r="H45" s="38">
        <f>(IF('Kosovnica za razrez'!G54=1,'Kosovnica za razrez'!C54,0)+IF('Kosovnica za razrez'!H54=1,'Kosovnica za razrez'!C54,0)+IF('Kosovnica za razrez'!I54=1,'Kosovnica za razrez'!D54,0)+IF('Kosovnica za razrez'!J54=1,'Kosovnica za razrez'!D54,0))*'Kosovnica za razrez'!E54/1000</f>
        <v>0</v>
      </c>
      <c r="I45" s="38">
        <f>(IF('Kosovnica za razrez'!G54=2,'Kosovnica za razrez'!C54,0)+IF('Kosovnica za razrez'!H54=2,'Kosovnica za razrez'!C54,0)+IF('Kosovnica za razrez'!I54=2,'Kosovnica za razrez'!D54,0)+IF('Kosovnica za razrez'!J54=2,'Kosovnica za razrez'!D54,0))*'Kosovnica za razrez'!E54/1000</f>
        <v>0</v>
      </c>
      <c r="J45" s="38">
        <f>(IF('Kosovnica za razrez'!G54=3,'Kosovnica za razrez'!C54,0)+IF('Kosovnica za razrez'!H54=3,'Kosovnica za razrez'!C54,0)+IF('Kosovnica za razrez'!I54=3,'Kosovnica za razrez'!D54,0)+IF('Kosovnica za razrez'!J54=3,'Kosovnica za razrez'!D54,0))*'Kosovnica za razrez'!E54/1000</f>
        <v>0</v>
      </c>
      <c r="K45" s="38">
        <f>(IF('Kosovnica za razrez'!G54=4,'Kosovnica za razrez'!C54,0)+IF('Kosovnica za razrez'!H54=4,'Kosovnica za razrez'!C54,0)+IF('Kosovnica za razrez'!I54=4,'Kosovnica za razrez'!D54,0)+IF('Kosovnica za razrez'!J54=4,'Kosovnica za razrez'!D54,0))*'Kosovnica za razrez'!E54/1000</f>
        <v>0</v>
      </c>
      <c r="L45" s="38">
        <f t="shared" si="8"/>
        <v>0</v>
      </c>
    </row>
    <row r="46" spans="1:12" ht="15">
      <c r="A46" s="39">
        <f>'Kosovnica za razrez'!A55</f>
        <v>42</v>
      </c>
      <c r="B46" s="40">
        <f>'Kosovnica za razrez'!B55</f>
        <v>0</v>
      </c>
      <c r="C46" s="36">
        <f>'Kosovnica za razrez'!C55*'Kosovnica za razrez'!D55*'Kosovnica za razrez'!E55/1000000</f>
        <v>0</v>
      </c>
      <c r="D46" s="36">
        <f t="shared" si="1"/>
        <v>0</v>
      </c>
      <c r="E46" s="37"/>
      <c r="F46" s="36">
        <f t="shared" si="7"/>
        <v>0</v>
      </c>
      <c r="G46" s="37"/>
      <c r="H46" s="38">
        <f>(IF('Kosovnica za razrez'!G55=1,'Kosovnica za razrez'!C55,0)+IF('Kosovnica za razrez'!H55=1,'Kosovnica za razrez'!C55,0)+IF('Kosovnica za razrez'!I55=1,'Kosovnica za razrez'!D55,0)+IF('Kosovnica za razrez'!J55=1,'Kosovnica za razrez'!D55,0))*'Kosovnica za razrez'!E55/1000</f>
        <v>0</v>
      </c>
      <c r="I46" s="38">
        <f>(IF('Kosovnica za razrez'!G55=2,'Kosovnica za razrez'!C55,0)+IF('Kosovnica za razrez'!H55=2,'Kosovnica za razrez'!C55,0)+IF('Kosovnica za razrez'!I55=2,'Kosovnica za razrez'!D55,0)+IF('Kosovnica za razrez'!J55=2,'Kosovnica za razrez'!D55,0))*'Kosovnica za razrez'!E55/1000</f>
        <v>0</v>
      </c>
      <c r="J46" s="38">
        <f>(IF('Kosovnica za razrez'!G55=3,'Kosovnica za razrez'!C55,0)+IF('Kosovnica za razrez'!H55=3,'Kosovnica za razrez'!C55,0)+IF('Kosovnica za razrez'!I55=3,'Kosovnica za razrez'!D55,0)+IF('Kosovnica za razrez'!J55=3,'Kosovnica za razrez'!D55,0))*'Kosovnica za razrez'!E55/1000</f>
        <v>0</v>
      </c>
      <c r="K46" s="38">
        <f>(IF('Kosovnica za razrez'!G55=4,'Kosovnica za razrez'!C55,0)+IF('Kosovnica za razrez'!H55=4,'Kosovnica za razrez'!C55,0)+IF('Kosovnica za razrez'!I55=4,'Kosovnica za razrez'!D55,0)+IF('Kosovnica za razrez'!J55=4,'Kosovnica za razrez'!D55,0))*'Kosovnica za razrez'!E55/1000</f>
        <v>0</v>
      </c>
      <c r="L46" s="38">
        <f t="shared" si="8"/>
        <v>0</v>
      </c>
    </row>
    <row r="47" spans="1:12" ht="15">
      <c r="A47" s="39">
        <f>'Kosovnica za razrez'!A56</f>
        <v>43</v>
      </c>
      <c r="B47" s="40">
        <f>'Kosovnica za razrez'!B56</f>
        <v>0</v>
      </c>
      <c r="C47" s="36">
        <f>'Kosovnica za razrez'!C56*'Kosovnica za razrez'!D56*'Kosovnica za razrez'!E56/1000000</f>
        <v>0</v>
      </c>
      <c r="D47" s="36">
        <f t="shared" si="1"/>
        <v>0</v>
      </c>
      <c r="E47" s="37"/>
      <c r="F47" s="36">
        <f t="shared" si="7"/>
        <v>0</v>
      </c>
      <c r="G47" s="37"/>
      <c r="H47" s="38">
        <f>(IF('Kosovnica za razrez'!G56=1,'Kosovnica za razrez'!C56,0)+IF('Kosovnica za razrez'!H56=1,'Kosovnica za razrez'!C56,0)+IF('Kosovnica za razrez'!I56=1,'Kosovnica za razrez'!D56,0)+IF('Kosovnica za razrez'!J56=1,'Kosovnica za razrez'!D56,0))*'Kosovnica za razrez'!E56/1000</f>
        <v>0</v>
      </c>
      <c r="I47" s="38">
        <f>(IF('Kosovnica za razrez'!G56=2,'Kosovnica za razrez'!C56,0)+IF('Kosovnica za razrez'!H56=2,'Kosovnica za razrez'!C56,0)+IF('Kosovnica za razrez'!I56=2,'Kosovnica za razrez'!D56,0)+IF('Kosovnica za razrez'!J56=2,'Kosovnica za razrez'!D56,0))*'Kosovnica za razrez'!E56/1000</f>
        <v>0</v>
      </c>
      <c r="J47" s="38">
        <f>(IF('Kosovnica za razrez'!G56=3,'Kosovnica za razrez'!C56,0)+IF('Kosovnica za razrez'!H56=3,'Kosovnica za razrez'!C56,0)+IF('Kosovnica za razrez'!I56=3,'Kosovnica za razrez'!D56,0)+IF('Kosovnica za razrez'!J56=3,'Kosovnica za razrez'!D56,0))*'Kosovnica za razrez'!E56/1000</f>
        <v>0</v>
      </c>
      <c r="K47" s="38">
        <f>(IF('Kosovnica za razrez'!G56=4,'Kosovnica za razrez'!C56,0)+IF('Kosovnica za razrez'!H56=4,'Kosovnica za razrez'!C56,0)+IF('Kosovnica za razrez'!I56=4,'Kosovnica za razrez'!D56,0)+IF('Kosovnica za razrez'!J56=4,'Kosovnica za razrez'!D56,0))*'Kosovnica za razrez'!E56/1000</f>
        <v>0</v>
      </c>
      <c r="L47" s="38">
        <f t="shared" si="8"/>
        <v>0</v>
      </c>
    </row>
    <row r="48" spans="1:12" ht="15">
      <c r="A48" s="39">
        <f>'Kosovnica za razrez'!A57</f>
        <v>44</v>
      </c>
      <c r="B48" s="40">
        <f>'Kosovnica za razrez'!B57</f>
        <v>0</v>
      </c>
      <c r="C48" s="36">
        <f>'Kosovnica za razrez'!C57*'Kosovnica za razrez'!D57*'Kosovnica za razrez'!E57/1000000</f>
        <v>0</v>
      </c>
      <c r="D48" s="36">
        <f t="shared" si="1"/>
        <v>0</v>
      </c>
      <c r="E48" s="37"/>
      <c r="F48" s="36">
        <f t="shared" si="7"/>
        <v>0</v>
      </c>
      <c r="G48" s="37"/>
      <c r="H48" s="38">
        <f>(IF('Kosovnica za razrez'!G57=1,'Kosovnica za razrez'!C57,0)+IF('Kosovnica za razrez'!H57=1,'Kosovnica za razrez'!C57,0)+IF('Kosovnica za razrez'!I57=1,'Kosovnica za razrez'!D57,0)+IF('Kosovnica za razrez'!J57=1,'Kosovnica za razrez'!D57,0))*'Kosovnica za razrez'!E57/1000</f>
        <v>0</v>
      </c>
      <c r="I48" s="38">
        <f>(IF('Kosovnica za razrez'!G57=2,'Kosovnica za razrez'!C57,0)+IF('Kosovnica za razrez'!H57=2,'Kosovnica za razrez'!C57,0)+IF('Kosovnica za razrez'!I57=2,'Kosovnica za razrez'!D57,0)+IF('Kosovnica za razrez'!J57=2,'Kosovnica za razrez'!D57,0))*'Kosovnica za razrez'!E57/1000</f>
        <v>0</v>
      </c>
      <c r="J48" s="38">
        <f>(IF('Kosovnica za razrez'!G57=3,'Kosovnica za razrez'!C57,0)+IF('Kosovnica za razrez'!H57=3,'Kosovnica za razrez'!C57,0)+IF('Kosovnica za razrez'!I57=3,'Kosovnica za razrez'!D57,0)+IF('Kosovnica za razrez'!J57=3,'Kosovnica za razrez'!D57,0))*'Kosovnica za razrez'!E57/1000</f>
        <v>0</v>
      </c>
      <c r="K48" s="38">
        <f>(IF('Kosovnica za razrez'!G57=4,'Kosovnica za razrez'!C57,0)+IF('Kosovnica za razrez'!H57=4,'Kosovnica za razrez'!C57,0)+IF('Kosovnica za razrez'!I57=4,'Kosovnica za razrez'!D57,0)+IF('Kosovnica za razrez'!J57=4,'Kosovnica za razrez'!D57,0))*'Kosovnica za razrez'!E57/1000</f>
        <v>0</v>
      </c>
      <c r="L48" s="38">
        <f t="shared" si="8"/>
        <v>0</v>
      </c>
    </row>
    <row r="49" spans="1:12" ht="15">
      <c r="A49" s="39">
        <f>'Kosovnica za razrez'!A58</f>
        <v>45</v>
      </c>
      <c r="B49" s="40">
        <f>'Kosovnica za razrez'!B58</f>
        <v>0</v>
      </c>
      <c r="C49" s="36">
        <f>'Kosovnica za razrez'!C58*'Kosovnica za razrez'!D58*'Kosovnica za razrez'!E58/1000000</f>
        <v>0</v>
      </c>
      <c r="D49" s="36">
        <f t="shared" si="1"/>
        <v>0</v>
      </c>
      <c r="E49" s="37"/>
      <c r="F49" s="36">
        <f t="shared" si="7"/>
        <v>0</v>
      </c>
      <c r="G49" s="37"/>
      <c r="H49" s="38">
        <f>(IF('Kosovnica za razrez'!G58=1,'Kosovnica za razrez'!C58,0)+IF('Kosovnica za razrez'!H58=1,'Kosovnica za razrez'!C58,0)+IF('Kosovnica za razrez'!I58=1,'Kosovnica za razrez'!D58,0)+IF('Kosovnica za razrez'!J58=1,'Kosovnica za razrez'!D58,0))*'Kosovnica za razrez'!E58/1000</f>
        <v>0</v>
      </c>
      <c r="I49" s="38">
        <f>(IF('Kosovnica za razrez'!G58=2,'Kosovnica za razrez'!C58,0)+IF('Kosovnica za razrez'!H58=2,'Kosovnica za razrez'!C58,0)+IF('Kosovnica za razrez'!I58=2,'Kosovnica za razrez'!D58,0)+IF('Kosovnica za razrez'!J58=2,'Kosovnica za razrez'!D58,0))*'Kosovnica za razrez'!E58/1000</f>
        <v>0</v>
      </c>
      <c r="J49" s="38">
        <f>(IF('Kosovnica za razrez'!G58=3,'Kosovnica za razrez'!C58,0)+IF('Kosovnica za razrez'!H58=3,'Kosovnica za razrez'!C58,0)+IF('Kosovnica za razrez'!I58=3,'Kosovnica za razrez'!D58,0)+IF('Kosovnica za razrez'!J58=3,'Kosovnica za razrez'!D58,0))*'Kosovnica za razrez'!E58/1000</f>
        <v>0</v>
      </c>
      <c r="K49" s="38">
        <f>(IF('Kosovnica za razrez'!G58=4,'Kosovnica za razrez'!C58,0)+IF('Kosovnica za razrez'!H58=4,'Kosovnica za razrez'!C58,0)+IF('Kosovnica za razrez'!I58=4,'Kosovnica za razrez'!D58,0)+IF('Kosovnica za razrez'!J58=4,'Kosovnica za razrez'!D58,0))*'Kosovnica za razrez'!E58/1000</f>
        <v>0</v>
      </c>
      <c r="L49" s="38">
        <f t="shared" si="8"/>
        <v>0</v>
      </c>
    </row>
    <row r="50" spans="1:12" ht="15">
      <c r="A50" s="39">
        <f>'Kosovnica za razrez'!A59</f>
        <v>46</v>
      </c>
      <c r="B50" s="40">
        <f>'Kosovnica za razrez'!B59</f>
        <v>0</v>
      </c>
      <c r="C50" s="36">
        <f>'Kosovnica za razrez'!C59*'Kosovnica za razrez'!D59*'Kosovnica za razrez'!E59/1000000</f>
        <v>0</v>
      </c>
      <c r="D50" s="36">
        <f t="shared" si="1"/>
        <v>0</v>
      </c>
      <c r="E50" s="37"/>
      <c r="F50" s="36">
        <f t="shared" si="7"/>
        <v>0</v>
      </c>
      <c r="G50" s="37"/>
      <c r="H50" s="38">
        <f>(IF('Kosovnica za razrez'!G59=1,'Kosovnica za razrez'!C59,0)+IF('Kosovnica za razrez'!H59=1,'Kosovnica za razrez'!C59,0)+IF('Kosovnica za razrez'!I59=1,'Kosovnica za razrez'!D59,0)+IF('Kosovnica za razrez'!J59=1,'Kosovnica za razrez'!D59,0))*'Kosovnica za razrez'!E59/1000</f>
        <v>0</v>
      </c>
      <c r="I50" s="38">
        <f>(IF('Kosovnica za razrez'!G59=2,'Kosovnica za razrez'!C59,0)+IF('Kosovnica za razrez'!H59=2,'Kosovnica za razrez'!C59,0)+IF('Kosovnica za razrez'!I59=2,'Kosovnica za razrez'!D59,0)+IF('Kosovnica za razrez'!J59=2,'Kosovnica za razrez'!D59,0))*'Kosovnica za razrez'!E59/1000</f>
        <v>0</v>
      </c>
      <c r="J50" s="38">
        <f>(IF('Kosovnica za razrez'!G59=3,'Kosovnica za razrez'!C59,0)+IF('Kosovnica za razrez'!H59=3,'Kosovnica za razrez'!C59,0)+IF('Kosovnica za razrez'!I59=3,'Kosovnica za razrez'!D59,0)+IF('Kosovnica za razrez'!J59=3,'Kosovnica za razrez'!D59,0))*'Kosovnica za razrez'!E59/1000</f>
        <v>0</v>
      </c>
      <c r="K50" s="38">
        <f>(IF('Kosovnica za razrez'!G59=4,'Kosovnica za razrez'!C59,0)+IF('Kosovnica za razrez'!H59=4,'Kosovnica za razrez'!C59,0)+IF('Kosovnica za razrez'!I59=4,'Kosovnica za razrez'!D59,0)+IF('Kosovnica za razrez'!J59=4,'Kosovnica za razrez'!D59,0))*'Kosovnica za razrez'!E59/1000</f>
        <v>0</v>
      </c>
      <c r="L50" s="38">
        <f t="shared" si="8"/>
        <v>0</v>
      </c>
    </row>
    <row r="51" spans="1:12" ht="15">
      <c r="A51" s="39">
        <f>'Kosovnica za razrez'!A60</f>
        <v>47</v>
      </c>
      <c r="B51" s="40">
        <f>'Kosovnica za razrez'!B60</f>
        <v>0</v>
      </c>
      <c r="C51" s="36">
        <f>'Kosovnica za razrez'!C60*'Kosovnica za razrez'!D60*'Kosovnica za razrez'!E60/1000000</f>
        <v>0</v>
      </c>
      <c r="D51" s="36">
        <f t="shared" si="1"/>
        <v>0</v>
      </c>
      <c r="E51" s="37"/>
      <c r="F51" s="36">
        <f t="shared" si="7"/>
        <v>0</v>
      </c>
      <c r="G51" s="37"/>
      <c r="H51" s="38">
        <f>(IF('Kosovnica za razrez'!G60=1,'Kosovnica za razrez'!C60,0)+IF('Kosovnica za razrez'!H60=1,'Kosovnica za razrez'!C60,0)+IF('Kosovnica za razrez'!I60=1,'Kosovnica za razrez'!D60,0)+IF('Kosovnica za razrez'!J60=1,'Kosovnica za razrez'!D60,0))*'Kosovnica za razrez'!E60/1000</f>
        <v>0</v>
      </c>
      <c r="I51" s="38">
        <f>(IF('Kosovnica za razrez'!G60=2,'Kosovnica za razrez'!C60,0)+IF('Kosovnica za razrez'!H60=2,'Kosovnica za razrez'!C60,0)+IF('Kosovnica za razrez'!I60=2,'Kosovnica za razrez'!D60,0)+IF('Kosovnica za razrez'!J60=2,'Kosovnica za razrez'!D60,0))*'Kosovnica za razrez'!E60/1000</f>
        <v>0</v>
      </c>
      <c r="J51" s="38">
        <f>(IF('Kosovnica za razrez'!G60=3,'Kosovnica za razrez'!C60,0)+IF('Kosovnica za razrez'!H60=3,'Kosovnica za razrez'!C60,0)+IF('Kosovnica za razrez'!I60=3,'Kosovnica za razrez'!D60,0)+IF('Kosovnica za razrez'!J60=3,'Kosovnica za razrez'!D60,0))*'Kosovnica za razrez'!E60/1000</f>
        <v>0</v>
      </c>
      <c r="K51" s="38">
        <f>(IF('Kosovnica za razrez'!G60=4,'Kosovnica za razrez'!C60,0)+IF('Kosovnica za razrez'!H60=4,'Kosovnica za razrez'!C60,0)+IF('Kosovnica za razrez'!I60=4,'Kosovnica za razrez'!D60,0)+IF('Kosovnica za razrez'!J60=4,'Kosovnica za razrez'!D60,0))*'Kosovnica za razrez'!E60/1000</f>
        <v>0</v>
      </c>
      <c r="L51" s="38">
        <f t="shared" si="8"/>
        <v>0</v>
      </c>
    </row>
    <row r="52" spans="1:12" ht="15">
      <c r="A52" s="39">
        <f>'Kosovnica za razrez'!A61</f>
        <v>48</v>
      </c>
      <c r="B52" s="40">
        <f>'Kosovnica za razrez'!B61</f>
        <v>0</v>
      </c>
      <c r="C52" s="36">
        <f>'Kosovnica za razrez'!C61*'Kosovnica za razrez'!D61*'Kosovnica za razrez'!E61/1000000</f>
        <v>0</v>
      </c>
      <c r="D52" s="36">
        <f t="shared" si="1"/>
        <v>0</v>
      </c>
      <c r="E52" s="37"/>
      <c r="F52" s="36">
        <f t="shared" si="7"/>
        <v>0</v>
      </c>
      <c r="G52" s="37"/>
      <c r="H52" s="38">
        <f>(IF('Kosovnica za razrez'!G61=1,'Kosovnica za razrez'!C61,0)+IF('Kosovnica za razrez'!H61=1,'Kosovnica za razrez'!C61,0)+IF('Kosovnica za razrez'!I61=1,'Kosovnica za razrez'!D61,0)+IF('Kosovnica za razrez'!J61=1,'Kosovnica za razrez'!D61,0))*'Kosovnica za razrez'!E61/1000</f>
        <v>0</v>
      </c>
      <c r="I52" s="38">
        <f>(IF('Kosovnica za razrez'!G61=2,'Kosovnica za razrez'!C61,0)+IF('Kosovnica za razrez'!H61=2,'Kosovnica za razrez'!C61,0)+IF('Kosovnica za razrez'!I61=2,'Kosovnica za razrez'!D61,0)+IF('Kosovnica za razrez'!J61=2,'Kosovnica za razrez'!D61,0))*'Kosovnica za razrez'!E61/1000</f>
        <v>0</v>
      </c>
      <c r="J52" s="38">
        <f>(IF('Kosovnica za razrez'!G61=3,'Kosovnica za razrez'!C61,0)+IF('Kosovnica za razrez'!H61=3,'Kosovnica za razrez'!C61,0)+IF('Kosovnica za razrez'!I61=3,'Kosovnica za razrez'!D61,0)+IF('Kosovnica za razrez'!J61=3,'Kosovnica za razrez'!D61,0))*'Kosovnica za razrez'!E61/1000</f>
        <v>0</v>
      </c>
      <c r="K52" s="38">
        <f>(IF('Kosovnica za razrez'!G61=4,'Kosovnica za razrez'!C61,0)+IF('Kosovnica za razrez'!H61=4,'Kosovnica za razrez'!C61,0)+IF('Kosovnica za razrez'!I61=4,'Kosovnica za razrez'!D61,0)+IF('Kosovnica za razrez'!J61=4,'Kosovnica za razrez'!D61,0))*'Kosovnica za razrez'!E61/1000</f>
        <v>0</v>
      </c>
      <c r="L52" s="38">
        <f t="shared" si="8"/>
        <v>0</v>
      </c>
    </row>
    <row r="53" spans="1:12" ht="15">
      <c r="A53" s="39">
        <f>'Kosovnica za razrez'!A62</f>
        <v>49</v>
      </c>
      <c r="B53" s="40">
        <f>'Kosovnica za razrez'!B62</f>
        <v>0</v>
      </c>
      <c r="C53" s="36">
        <f>'Kosovnica za razrez'!C62*'Kosovnica za razrez'!D62*'Kosovnica za razrez'!E62/1000000</f>
        <v>0</v>
      </c>
      <c r="D53" s="36">
        <f t="shared" si="1"/>
        <v>0</v>
      </c>
      <c r="E53" s="37"/>
      <c r="F53" s="36">
        <f t="shared" si="7"/>
        <v>0</v>
      </c>
      <c r="G53" s="37"/>
      <c r="H53" s="38">
        <f>(IF('Kosovnica za razrez'!G62=1,'Kosovnica za razrez'!C62,0)+IF('Kosovnica za razrez'!H62=1,'Kosovnica za razrez'!C62,0)+IF('Kosovnica za razrez'!I62=1,'Kosovnica za razrez'!D62,0)+IF('Kosovnica za razrez'!J62=1,'Kosovnica za razrez'!D62,0))*'Kosovnica za razrez'!E62/1000</f>
        <v>0</v>
      </c>
      <c r="I53" s="38">
        <f>(IF('Kosovnica za razrez'!G62=2,'Kosovnica za razrez'!C62,0)+IF('Kosovnica za razrez'!H62=2,'Kosovnica za razrez'!C62,0)+IF('Kosovnica za razrez'!I62=2,'Kosovnica za razrez'!D62,0)+IF('Kosovnica za razrez'!J62=2,'Kosovnica za razrez'!D62,0))*'Kosovnica za razrez'!E62/1000</f>
        <v>0</v>
      </c>
      <c r="J53" s="38">
        <f>(IF('Kosovnica za razrez'!G62=3,'Kosovnica za razrez'!C62,0)+IF('Kosovnica za razrez'!H62=3,'Kosovnica za razrez'!C62,0)+IF('Kosovnica za razrez'!I62=3,'Kosovnica za razrez'!D62,0)+IF('Kosovnica za razrez'!J62=3,'Kosovnica za razrez'!D62,0))*'Kosovnica za razrez'!E62/1000</f>
        <v>0</v>
      </c>
      <c r="K53" s="38">
        <f>(IF('Kosovnica za razrez'!G62=4,'Kosovnica za razrez'!C62,0)+IF('Kosovnica za razrez'!H62=4,'Kosovnica za razrez'!C62,0)+IF('Kosovnica za razrez'!I62=4,'Kosovnica za razrez'!D62,0)+IF('Kosovnica za razrez'!J62=4,'Kosovnica za razrez'!D62,0))*'Kosovnica za razrez'!E62/1000</f>
        <v>0</v>
      </c>
      <c r="L53" s="38">
        <f t="shared" si="8"/>
        <v>0</v>
      </c>
    </row>
    <row r="54" spans="1:12" ht="15">
      <c r="A54" s="39">
        <f>'Kosovnica za razrez'!A63</f>
        <v>50</v>
      </c>
      <c r="B54" s="40">
        <f>'Kosovnica za razrez'!B63</f>
        <v>0</v>
      </c>
      <c r="C54" s="36">
        <f>'Kosovnica za razrez'!C63*'Kosovnica za razrez'!D63*'Kosovnica za razrez'!E63/1000000</f>
        <v>0</v>
      </c>
      <c r="D54" s="36">
        <f t="shared" si="1"/>
        <v>0</v>
      </c>
      <c r="E54" s="37"/>
      <c r="F54" s="36">
        <f t="shared" si="7"/>
        <v>0</v>
      </c>
      <c r="G54" s="37"/>
      <c r="H54" s="38">
        <f>(IF('Kosovnica za razrez'!G63=1,'Kosovnica za razrez'!C63,0)+IF('Kosovnica za razrez'!H63=1,'Kosovnica za razrez'!C63,0)+IF('Kosovnica za razrez'!I63=1,'Kosovnica za razrez'!D63,0)+IF('Kosovnica za razrez'!J63=1,'Kosovnica za razrez'!D63,0))*'Kosovnica za razrez'!E63/1000</f>
        <v>0</v>
      </c>
      <c r="I54" s="38">
        <f>(IF('Kosovnica za razrez'!G63=2,'Kosovnica za razrez'!C63,0)+IF('Kosovnica za razrez'!H63=2,'Kosovnica za razrez'!C63,0)+IF('Kosovnica za razrez'!I63=2,'Kosovnica za razrez'!D63,0)+IF('Kosovnica za razrez'!J63=2,'Kosovnica za razrez'!D63,0))*'Kosovnica za razrez'!E63/1000</f>
        <v>0</v>
      </c>
      <c r="J54" s="38">
        <f>(IF('Kosovnica za razrez'!G63=3,'Kosovnica za razrez'!C63,0)+IF('Kosovnica za razrez'!H63=3,'Kosovnica za razrez'!C63,0)+IF('Kosovnica za razrez'!I63=3,'Kosovnica za razrez'!D63,0)+IF('Kosovnica za razrez'!J63=3,'Kosovnica za razrez'!D63,0))*'Kosovnica za razrez'!E63/1000</f>
        <v>0</v>
      </c>
      <c r="K54" s="38">
        <f>(IF('Kosovnica za razrez'!G63=4,'Kosovnica za razrez'!C63,0)+IF('Kosovnica za razrez'!H63=4,'Kosovnica za razrez'!C63,0)+IF('Kosovnica za razrez'!I63=4,'Kosovnica za razrez'!D63,0)+IF('Kosovnica za razrez'!J63=4,'Kosovnica za razrez'!D63,0))*'Kosovnica za razrez'!E63/1000</f>
        <v>0</v>
      </c>
      <c r="L54" s="38">
        <f t="shared" si="8"/>
        <v>0</v>
      </c>
    </row>
    <row r="55" spans="1:12" ht="15">
      <c r="A55" s="39">
        <f>'Kosovnica za razrez'!A64</f>
        <v>51</v>
      </c>
      <c r="B55" s="40">
        <f>'Kosovnica za razrez'!B64</f>
        <v>0</v>
      </c>
      <c r="C55" s="36">
        <f>'Kosovnica za razrez'!C64*'Kosovnica za razrez'!D64*'Kosovnica za razrez'!E64/1000000</f>
        <v>0</v>
      </c>
      <c r="D55" s="36">
        <f t="shared" si="1"/>
        <v>0</v>
      </c>
      <c r="E55" s="37"/>
      <c r="F55" s="36">
        <f t="shared" si="7"/>
        <v>0</v>
      </c>
      <c r="G55" s="37"/>
      <c r="H55" s="38">
        <f>(IF('Kosovnica za razrez'!G64=1,'Kosovnica za razrez'!C64,0)+IF('Kosovnica za razrez'!H64=1,'Kosovnica za razrez'!C64,0)+IF('Kosovnica za razrez'!I64=1,'Kosovnica za razrez'!D64,0)+IF('Kosovnica za razrez'!J64=1,'Kosovnica za razrez'!D64,0))*'Kosovnica za razrez'!E64/1000</f>
        <v>0</v>
      </c>
      <c r="I55" s="38">
        <f>(IF('Kosovnica za razrez'!G64=2,'Kosovnica za razrez'!C64,0)+IF('Kosovnica za razrez'!H64=2,'Kosovnica za razrez'!C64,0)+IF('Kosovnica za razrez'!I64=2,'Kosovnica za razrez'!D64,0)+IF('Kosovnica za razrez'!J64=2,'Kosovnica za razrez'!D64,0))*'Kosovnica za razrez'!E64/1000</f>
        <v>0</v>
      </c>
      <c r="J55" s="38">
        <f>(IF('Kosovnica za razrez'!G64=3,'Kosovnica za razrez'!C64,0)+IF('Kosovnica za razrez'!H64=3,'Kosovnica za razrez'!C64,0)+IF('Kosovnica za razrez'!I64=3,'Kosovnica za razrez'!D64,0)+IF('Kosovnica za razrez'!J64=3,'Kosovnica za razrez'!D64,0))*'Kosovnica za razrez'!E64/1000</f>
        <v>0</v>
      </c>
      <c r="K55" s="38">
        <f>(IF('Kosovnica za razrez'!G64=4,'Kosovnica za razrez'!C64,0)+IF('Kosovnica za razrez'!H64=4,'Kosovnica za razrez'!C64,0)+IF('Kosovnica za razrez'!I64=4,'Kosovnica za razrez'!D64,0)+IF('Kosovnica za razrez'!J64=4,'Kosovnica za razrez'!D64,0))*'Kosovnica za razrez'!E64/1000</f>
        <v>0</v>
      </c>
      <c r="L55" s="38">
        <f t="shared" si="8"/>
        <v>0</v>
      </c>
    </row>
    <row r="56" spans="1:12" ht="15">
      <c r="A56" s="39">
        <f>'Kosovnica za razrez'!A65</f>
        <v>52</v>
      </c>
      <c r="B56" s="40">
        <f>'Kosovnica za razrez'!B65</f>
        <v>0</v>
      </c>
      <c r="C56" s="36">
        <f>'Kosovnica za razrez'!C65*'Kosovnica za razrez'!D65*'Kosovnica za razrez'!E65/1000000</f>
        <v>0</v>
      </c>
      <c r="D56" s="36">
        <f t="shared" si="1"/>
        <v>0</v>
      </c>
      <c r="E56" s="37"/>
      <c r="F56" s="36">
        <f t="shared" si="7"/>
        <v>0</v>
      </c>
      <c r="G56" s="37"/>
      <c r="H56" s="38">
        <f>(IF('Kosovnica za razrez'!G65=1,'Kosovnica za razrez'!C65,0)+IF('Kosovnica za razrez'!H65=1,'Kosovnica za razrez'!C65,0)+IF('Kosovnica za razrez'!I65=1,'Kosovnica za razrez'!D65,0)+IF('Kosovnica za razrez'!J65=1,'Kosovnica za razrez'!D65,0))*'Kosovnica za razrez'!E65/1000</f>
        <v>0</v>
      </c>
      <c r="I56" s="38">
        <f>(IF('Kosovnica za razrez'!G65=2,'Kosovnica za razrez'!C65,0)+IF('Kosovnica za razrez'!H65=2,'Kosovnica za razrez'!C65,0)+IF('Kosovnica za razrez'!I65=2,'Kosovnica za razrez'!D65,0)+IF('Kosovnica za razrez'!J65=2,'Kosovnica za razrez'!D65,0))*'Kosovnica za razrez'!E65/1000</f>
        <v>0</v>
      </c>
      <c r="J56" s="38">
        <f>(IF('Kosovnica za razrez'!G65=3,'Kosovnica za razrez'!C65,0)+IF('Kosovnica za razrez'!H65=3,'Kosovnica za razrez'!C65,0)+IF('Kosovnica za razrez'!I65=3,'Kosovnica za razrez'!D65,0)+IF('Kosovnica za razrez'!J65=3,'Kosovnica za razrez'!D65,0))*'Kosovnica za razrez'!E65/1000</f>
        <v>0</v>
      </c>
      <c r="K56" s="38">
        <f>(IF('Kosovnica za razrez'!G65=4,'Kosovnica za razrez'!C65,0)+IF('Kosovnica za razrez'!H65=4,'Kosovnica za razrez'!C65,0)+IF('Kosovnica za razrez'!I65=4,'Kosovnica za razrez'!D65,0)+IF('Kosovnica za razrez'!J65=4,'Kosovnica za razrez'!D65,0))*'Kosovnica za razrez'!E65/1000</f>
        <v>0</v>
      </c>
      <c r="L56" s="38">
        <f t="shared" si="8"/>
        <v>0</v>
      </c>
    </row>
    <row r="57" spans="1:12" ht="15">
      <c r="A57" s="39">
        <f>'Kosovnica za razrez'!A66</f>
        <v>53</v>
      </c>
      <c r="B57" s="40">
        <f>'Kosovnica za razrez'!B66</f>
        <v>0</v>
      </c>
      <c r="C57" s="36">
        <f>'Kosovnica za razrez'!C66*'Kosovnica za razrez'!D66*'Kosovnica za razrez'!E66/1000000</f>
        <v>0</v>
      </c>
      <c r="D57" s="36">
        <f t="shared" si="1"/>
        <v>0</v>
      </c>
      <c r="E57" s="37"/>
      <c r="F57" s="36">
        <f t="shared" si="7"/>
        <v>0</v>
      </c>
      <c r="G57" s="37"/>
      <c r="H57" s="38">
        <f>(IF('Kosovnica za razrez'!G66=1,'Kosovnica za razrez'!C66,0)+IF('Kosovnica za razrez'!H66=1,'Kosovnica za razrez'!C66,0)+IF('Kosovnica za razrez'!I66=1,'Kosovnica za razrez'!D66,0)+IF('Kosovnica za razrez'!J66=1,'Kosovnica za razrez'!D66,0))*'Kosovnica za razrez'!E66/1000</f>
        <v>0</v>
      </c>
      <c r="I57" s="38">
        <f>(IF('Kosovnica za razrez'!G66=2,'Kosovnica za razrez'!C66,0)+IF('Kosovnica za razrez'!H66=2,'Kosovnica za razrez'!C66,0)+IF('Kosovnica za razrez'!I66=2,'Kosovnica za razrez'!D66,0)+IF('Kosovnica za razrez'!J66=2,'Kosovnica za razrez'!D66,0))*'Kosovnica za razrez'!E66/1000</f>
        <v>0</v>
      </c>
      <c r="J57" s="38">
        <f>(IF('Kosovnica za razrez'!G66=3,'Kosovnica za razrez'!C66,0)+IF('Kosovnica za razrez'!H66=3,'Kosovnica za razrez'!C66,0)+IF('Kosovnica za razrez'!I66=3,'Kosovnica za razrez'!D66,0)+IF('Kosovnica za razrez'!J66=3,'Kosovnica za razrez'!D66,0))*'Kosovnica za razrez'!E66/1000</f>
        <v>0</v>
      </c>
      <c r="K57" s="38">
        <f>(IF('Kosovnica za razrez'!G66=4,'Kosovnica za razrez'!C66,0)+IF('Kosovnica za razrez'!H66=4,'Kosovnica za razrez'!C66,0)+IF('Kosovnica za razrez'!I66=4,'Kosovnica za razrez'!D66,0)+IF('Kosovnica za razrez'!J66=4,'Kosovnica za razrez'!D66,0))*'Kosovnica za razrez'!E66/1000</f>
        <v>0</v>
      </c>
      <c r="L57" s="38">
        <f t="shared" si="8"/>
        <v>0</v>
      </c>
    </row>
    <row r="58" spans="1:12" ht="15">
      <c r="A58" s="39">
        <f>'Kosovnica za razrez'!A67</f>
        <v>54</v>
      </c>
      <c r="B58" s="40">
        <f>'Kosovnica za razrez'!B67</f>
        <v>0</v>
      </c>
      <c r="C58" s="36">
        <f>'Kosovnica za razrez'!C67*'Kosovnica za razrez'!D67*'Kosovnica za razrez'!E67/1000000</f>
        <v>0</v>
      </c>
      <c r="D58" s="36">
        <f t="shared" si="1"/>
        <v>0</v>
      </c>
      <c r="E58" s="37"/>
      <c r="F58" s="36">
        <f t="shared" si="7"/>
        <v>0</v>
      </c>
      <c r="G58" s="37"/>
      <c r="H58" s="38">
        <f>(IF('Kosovnica za razrez'!G67=1,'Kosovnica za razrez'!C67,0)+IF('Kosovnica za razrez'!H67=1,'Kosovnica za razrez'!C67,0)+IF('Kosovnica za razrez'!I67=1,'Kosovnica za razrez'!D67,0)+IF('Kosovnica za razrez'!J67=1,'Kosovnica za razrez'!D67,0))*'Kosovnica za razrez'!E67/1000</f>
        <v>0</v>
      </c>
      <c r="I58" s="38">
        <f>(IF('Kosovnica za razrez'!G67=2,'Kosovnica za razrez'!C67,0)+IF('Kosovnica za razrez'!H67=2,'Kosovnica za razrez'!C67,0)+IF('Kosovnica za razrez'!I67=2,'Kosovnica za razrez'!D67,0)+IF('Kosovnica za razrez'!J67=2,'Kosovnica za razrez'!D67,0))*'Kosovnica za razrez'!E67/1000</f>
        <v>0</v>
      </c>
      <c r="J58" s="38">
        <f>(IF('Kosovnica za razrez'!G67=3,'Kosovnica za razrez'!C67,0)+IF('Kosovnica za razrez'!H67=3,'Kosovnica za razrez'!C67,0)+IF('Kosovnica za razrez'!I67=3,'Kosovnica za razrez'!D67,0)+IF('Kosovnica za razrez'!J67=3,'Kosovnica za razrez'!D67,0))*'Kosovnica za razrez'!E67/1000</f>
        <v>0</v>
      </c>
      <c r="K58" s="38">
        <f>(IF('Kosovnica za razrez'!G67=4,'Kosovnica za razrez'!C67,0)+IF('Kosovnica za razrez'!H67=4,'Kosovnica za razrez'!C67,0)+IF('Kosovnica za razrez'!I67=4,'Kosovnica za razrez'!D67,0)+IF('Kosovnica za razrez'!J67=4,'Kosovnica za razrez'!D67,0))*'Kosovnica za razrez'!E67/1000</f>
        <v>0</v>
      </c>
      <c r="L58" s="38">
        <f t="shared" si="8"/>
        <v>0</v>
      </c>
    </row>
    <row r="59" spans="1:12" ht="15">
      <c r="A59" s="39">
        <f>'Kosovnica za razrez'!A68</f>
        <v>55</v>
      </c>
      <c r="B59" s="40">
        <f>'Kosovnica za razrez'!B68</f>
        <v>0</v>
      </c>
      <c r="C59" s="36">
        <f>'Kosovnica za razrez'!C68*'Kosovnica za razrez'!D68*'Kosovnica za razrez'!E68/1000000</f>
        <v>0</v>
      </c>
      <c r="D59" s="36">
        <f t="shared" si="1"/>
        <v>0</v>
      </c>
      <c r="E59" s="37"/>
      <c r="F59" s="36">
        <f t="shared" si="7"/>
        <v>0</v>
      </c>
      <c r="G59" s="37"/>
      <c r="H59" s="38">
        <f>(IF('Kosovnica za razrez'!G68=1,'Kosovnica za razrez'!C68,0)+IF('Kosovnica za razrez'!H68=1,'Kosovnica za razrez'!C68,0)+IF('Kosovnica za razrez'!I68=1,'Kosovnica za razrez'!D68,0)+IF('Kosovnica za razrez'!J68=1,'Kosovnica za razrez'!D68,0))*'Kosovnica za razrez'!E68/1000</f>
        <v>0</v>
      </c>
      <c r="I59" s="38">
        <f>(IF('Kosovnica za razrez'!G68=2,'Kosovnica za razrez'!C68,0)+IF('Kosovnica za razrez'!H68=2,'Kosovnica za razrez'!C68,0)+IF('Kosovnica za razrez'!I68=2,'Kosovnica za razrez'!D68,0)+IF('Kosovnica za razrez'!J68=2,'Kosovnica za razrez'!D68,0))*'Kosovnica za razrez'!E68/1000</f>
        <v>0</v>
      </c>
      <c r="J59" s="38">
        <f>(IF('Kosovnica za razrez'!G68=3,'Kosovnica za razrez'!C68,0)+IF('Kosovnica za razrez'!H68=3,'Kosovnica za razrez'!C68,0)+IF('Kosovnica za razrez'!I68=3,'Kosovnica za razrez'!D68,0)+IF('Kosovnica za razrez'!J68=3,'Kosovnica za razrez'!D68,0))*'Kosovnica za razrez'!E68/1000</f>
        <v>0</v>
      </c>
      <c r="K59" s="38">
        <f>(IF('Kosovnica za razrez'!G68=4,'Kosovnica za razrez'!C68,0)+IF('Kosovnica za razrez'!H68=4,'Kosovnica za razrez'!C68,0)+IF('Kosovnica za razrez'!I68=4,'Kosovnica za razrez'!D68,0)+IF('Kosovnica za razrez'!J68=4,'Kosovnica za razrez'!D68,0))*'Kosovnica za razrez'!E68/1000</f>
        <v>0</v>
      </c>
      <c r="L59" s="38">
        <f t="shared" si="8"/>
        <v>0</v>
      </c>
    </row>
    <row r="60" spans="1:12" ht="15">
      <c r="A60" s="39">
        <f>'Kosovnica za razrez'!A69</f>
        <v>56</v>
      </c>
      <c r="B60" s="40">
        <f>'Kosovnica za razrez'!B69</f>
        <v>0</v>
      </c>
      <c r="C60" s="36">
        <f>'Kosovnica za razrez'!C69*'Kosovnica za razrez'!D69*'Kosovnica za razrez'!E69/1000000</f>
        <v>0</v>
      </c>
      <c r="D60" s="36">
        <f t="shared" si="1"/>
        <v>0</v>
      </c>
      <c r="E60" s="37"/>
      <c r="F60" s="36">
        <f t="shared" si="7"/>
        <v>0</v>
      </c>
      <c r="G60" s="37"/>
      <c r="H60" s="38">
        <f>(IF('Kosovnica za razrez'!G69=1,'Kosovnica za razrez'!C69,0)+IF('Kosovnica za razrez'!H69=1,'Kosovnica za razrez'!C69,0)+IF('Kosovnica za razrez'!I69=1,'Kosovnica za razrez'!D69,0)+IF('Kosovnica za razrez'!J69=1,'Kosovnica za razrez'!D69,0))*'Kosovnica za razrez'!E69/1000</f>
        <v>0</v>
      </c>
      <c r="I60" s="38">
        <f>(IF('Kosovnica za razrez'!G69=2,'Kosovnica za razrez'!C69,0)+IF('Kosovnica za razrez'!H69=2,'Kosovnica za razrez'!C69,0)+IF('Kosovnica za razrez'!I69=2,'Kosovnica za razrez'!D69,0)+IF('Kosovnica za razrez'!J69=2,'Kosovnica za razrez'!D69,0))*'Kosovnica za razrez'!E69/1000</f>
        <v>0</v>
      </c>
      <c r="J60" s="38">
        <f>(IF('Kosovnica za razrez'!G69=3,'Kosovnica za razrez'!C69,0)+IF('Kosovnica za razrez'!H69=3,'Kosovnica za razrez'!C69,0)+IF('Kosovnica za razrez'!I69=3,'Kosovnica za razrez'!D69,0)+IF('Kosovnica za razrez'!J69=3,'Kosovnica za razrez'!D69,0))*'Kosovnica za razrez'!E69/1000</f>
        <v>0</v>
      </c>
      <c r="K60" s="38">
        <f>(IF('Kosovnica za razrez'!G69=4,'Kosovnica za razrez'!C69,0)+IF('Kosovnica za razrez'!H69=4,'Kosovnica za razrez'!C69,0)+IF('Kosovnica za razrez'!I69=4,'Kosovnica za razrez'!D69,0)+IF('Kosovnica za razrez'!J69=4,'Kosovnica za razrez'!D69,0))*'Kosovnica za razrez'!E69/1000</f>
        <v>0</v>
      </c>
      <c r="L60" s="38">
        <f t="shared" si="8"/>
        <v>0</v>
      </c>
    </row>
    <row r="61" spans="1:12" ht="15">
      <c r="A61" s="39">
        <f>'Kosovnica za razrez'!A70</f>
        <v>57</v>
      </c>
      <c r="B61" s="40">
        <f>'Kosovnica za razrez'!B70</f>
        <v>0</v>
      </c>
      <c r="C61" s="36">
        <f>'Kosovnica za razrez'!C70*'Kosovnica za razrez'!D70*'Kosovnica za razrez'!E70/1000000</f>
        <v>0</v>
      </c>
      <c r="D61" s="36">
        <f t="shared" si="1"/>
        <v>0</v>
      </c>
      <c r="E61" s="37"/>
      <c r="F61" s="36">
        <f t="shared" si="7"/>
        <v>0</v>
      </c>
      <c r="G61" s="37"/>
      <c r="H61" s="38">
        <f>(IF('Kosovnica za razrez'!G70=1,'Kosovnica za razrez'!C70,0)+IF('Kosovnica za razrez'!H70=1,'Kosovnica za razrez'!C70,0)+IF('Kosovnica za razrez'!I70=1,'Kosovnica za razrez'!D70,0)+IF('Kosovnica za razrez'!J70=1,'Kosovnica za razrez'!D70,0))*'Kosovnica za razrez'!E70/1000</f>
        <v>0</v>
      </c>
      <c r="I61" s="38">
        <f>(IF('Kosovnica za razrez'!G70=2,'Kosovnica za razrez'!C70,0)+IF('Kosovnica za razrez'!H70=2,'Kosovnica za razrez'!C70,0)+IF('Kosovnica za razrez'!I70=2,'Kosovnica za razrez'!D70,0)+IF('Kosovnica za razrez'!J70=2,'Kosovnica za razrez'!D70,0))*'Kosovnica za razrez'!E70/1000</f>
        <v>0</v>
      </c>
      <c r="J61" s="38">
        <f>(IF('Kosovnica za razrez'!G70=3,'Kosovnica za razrez'!C70,0)+IF('Kosovnica za razrez'!H70=3,'Kosovnica za razrez'!C70,0)+IF('Kosovnica za razrez'!I70=3,'Kosovnica za razrez'!D70,0)+IF('Kosovnica za razrez'!J70=3,'Kosovnica za razrez'!D70,0))*'Kosovnica za razrez'!E70/1000</f>
        <v>0</v>
      </c>
      <c r="K61" s="38">
        <f>(IF('Kosovnica za razrez'!G70=4,'Kosovnica za razrez'!C70,0)+IF('Kosovnica za razrez'!H70=4,'Kosovnica za razrez'!C70,0)+IF('Kosovnica za razrez'!I70=4,'Kosovnica za razrez'!D70,0)+IF('Kosovnica za razrez'!J70=4,'Kosovnica za razrez'!D70,0))*'Kosovnica za razrez'!E70/1000</f>
        <v>0</v>
      </c>
      <c r="L61" s="38">
        <f t="shared" si="8"/>
        <v>0</v>
      </c>
    </row>
    <row r="62" spans="1:12" ht="15">
      <c r="A62" s="39">
        <f>'Kosovnica za razrez'!A71</f>
        <v>58</v>
      </c>
      <c r="B62" s="40">
        <f>'Kosovnica za razrez'!B71</f>
        <v>0</v>
      </c>
      <c r="C62" s="36">
        <f>'Kosovnica za razrez'!C71*'Kosovnica za razrez'!D71*'Kosovnica za razrez'!E71/1000000</f>
        <v>0</v>
      </c>
      <c r="D62" s="36">
        <f t="shared" si="1"/>
        <v>0</v>
      </c>
      <c r="E62" s="37"/>
      <c r="F62" s="36">
        <f t="shared" si="7"/>
        <v>0</v>
      </c>
      <c r="G62" s="37"/>
      <c r="H62" s="38">
        <f>(IF('Kosovnica za razrez'!G71=1,'Kosovnica za razrez'!C71,0)+IF('Kosovnica za razrez'!H71=1,'Kosovnica za razrez'!C71,0)+IF('Kosovnica za razrez'!I71=1,'Kosovnica za razrez'!D71,0)+IF('Kosovnica za razrez'!J71=1,'Kosovnica za razrez'!D71,0))*'Kosovnica za razrez'!E71/1000</f>
        <v>0</v>
      </c>
      <c r="I62" s="38">
        <f>(IF('Kosovnica za razrez'!G71=2,'Kosovnica za razrez'!C71,0)+IF('Kosovnica za razrez'!H71=2,'Kosovnica za razrez'!C71,0)+IF('Kosovnica za razrez'!I71=2,'Kosovnica za razrez'!D71,0)+IF('Kosovnica za razrez'!J71=2,'Kosovnica za razrez'!D71,0))*'Kosovnica za razrez'!E71/1000</f>
        <v>0</v>
      </c>
      <c r="J62" s="38">
        <f>(IF('Kosovnica za razrez'!G71=3,'Kosovnica za razrez'!C71,0)+IF('Kosovnica za razrez'!H71=3,'Kosovnica za razrez'!C71,0)+IF('Kosovnica za razrez'!I71=3,'Kosovnica za razrez'!D71,0)+IF('Kosovnica za razrez'!J71=3,'Kosovnica za razrez'!D71,0))*'Kosovnica za razrez'!E71/1000</f>
        <v>0</v>
      </c>
      <c r="K62" s="38">
        <f>(IF('Kosovnica za razrez'!G71=4,'Kosovnica za razrez'!C71,0)+IF('Kosovnica za razrez'!H71=4,'Kosovnica za razrez'!C71,0)+IF('Kosovnica za razrez'!I71=4,'Kosovnica za razrez'!D71,0)+IF('Kosovnica za razrez'!J71=4,'Kosovnica za razrez'!D71,0))*'Kosovnica za razrez'!E71/1000</f>
        <v>0</v>
      </c>
      <c r="L62" s="38">
        <f t="shared" si="8"/>
        <v>0</v>
      </c>
    </row>
    <row r="63" spans="1:12" ht="15">
      <c r="A63" s="39">
        <f>'Kosovnica za razrez'!A72</f>
        <v>59</v>
      </c>
      <c r="B63" s="40">
        <f>'Kosovnica za razrez'!B72</f>
        <v>0</v>
      </c>
      <c r="C63" s="36">
        <f>'Kosovnica za razrez'!C72*'Kosovnica za razrez'!D72*'Kosovnica za razrez'!E72/1000000</f>
        <v>0</v>
      </c>
      <c r="D63" s="36">
        <f t="shared" si="1"/>
        <v>0</v>
      </c>
      <c r="E63" s="37"/>
      <c r="F63" s="36">
        <f t="shared" si="7"/>
        <v>0</v>
      </c>
      <c r="G63" s="37"/>
      <c r="H63" s="38">
        <f>(IF('Kosovnica za razrez'!G72=1,'Kosovnica za razrez'!C72,0)+IF('Kosovnica za razrez'!H72=1,'Kosovnica za razrez'!C72,0)+IF('Kosovnica za razrez'!I72=1,'Kosovnica za razrez'!D72,0)+IF('Kosovnica za razrez'!J72=1,'Kosovnica za razrez'!D72,0))*'Kosovnica za razrez'!E72/1000</f>
        <v>0</v>
      </c>
      <c r="I63" s="38">
        <f>(IF('Kosovnica za razrez'!G72=2,'Kosovnica za razrez'!C72,0)+IF('Kosovnica za razrez'!H72=2,'Kosovnica za razrez'!C72,0)+IF('Kosovnica za razrez'!I72=2,'Kosovnica za razrez'!D72,0)+IF('Kosovnica za razrez'!J72=2,'Kosovnica za razrez'!D72,0))*'Kosovnica za razrez'!E72/1000</f>
        <v>0</v>
      </c>
      <c r="J63" s="38">
        <f>(IF('Kosovnica za razrez'!G72=3,'Kosovnica za razrez'!C72,0)+IF('Kosovnica za razrez'!H72=3,'Kosovnica za razrez'!C72,0)+IF('Kosovnica za razrez'!I72=3,'Kosovnica za razrez'!D72,0)+IF('Kosovnica za razrez'!J72=3,'Kosovnica za razrez'!D72,0))*'Kosovnica za razrez'!E72/1000</f>
        <v>0</v>
      </c>
      <c r="K63" s="38">
        <f>(IF('Kosovnica za razrez'!G72=4,'Kosovnica za razrez'!C72,0)+IF('Kosovnica za razrez'!H72=4,'Kosovnica za razrez'!C72,0)+IF('Kosovnica za razrez'!I72=4,'Kosovnica za razrez'!D72,0)+IF('Kosovnica za razrez'!J72=4,'Kosovnica za razrez'!D72,0))*'Kosovnica za razrez'!E72/1000</f>
        <v>0</v>
      </c>
      <c r="L63" s="38">
        <f t="shared" si="8"/>
        <v>0</v>
      </c>
    </row>
    <row r="64" spans="1:12" ht="15">
      <c r="A64" s="39">
        <f>'Kosovnica za razrez'!A73</f>
        <v>60</v>
      </c>
      <c r="B64" s="40">
        <f>'Kosovnica za razrez'!B73</f>
        <v>0</v>
      </c>
      <c r="C64" s="36">
        <f>'Kosovnica za razrez'!C73*'Kosovnica za razrez'!D73*'Kosovnica za razrez'!E73/1000000</f>
        <v>0</v>
      </c>
      <c r="D64" s="36">
        <f t="shared" si="1"/>
        <v>0</v>
      </c>
      <c r="E64" s="37"/>
      <c r="F64" s="36">
        <f t="shared" si="7"/>
        <v>0</v>
      </c>
      <c r="G64" s="37"/>
      <c r="H64" s="38">
        <f>(IF('Kosovnica za razrez'!G73=1,'Kosovnica za razrez'!C73,0)+IF('Kosovnica za razrez'!H73=1,'Kosovnica za razrez'!C73,0)+IF('Kosovnica za razrez'!I73=1,'Kosovnica za razrez'!D73,0)+IF('Kosovnica za razrez'!J73=1,'Kosovnica za razrez'!D73,0))*'Kosovnica za razrez'!E73/1000</f>
        <v>0</v>
      </c>
      <c r="I64" s="38">
        <f>(IF('Kosovnica za razrez'!G73=2,'Kosovnica za razrez'!C73,0)+IF('Kosovnica za razrez'!H73=2,'Kosovnica za razrez'!C73,0)+IF('Kosovnica za razrez'!I73=2,'Kosovnica za razrez'!D73,0)+IF('Kosovnica za razrez'!J73=2,'Kosovnica za razrez'!D73,0))*'Kosovnica za razrez'!E73/1000</f>
        <v>0</v>
      </c>
      <c r="J64" s="38">
        <f>(IF('Kosovnica za razrez'!G73=3,'Kosovnica za razrez'!C73,0)+IF('Kosovnica za razrez'!H73=3,'Kosovnica za razrez'!C73,0)+IF('Kosovnica za razrez'!I73=3,'Kosovnica za razrez'!D73,0)+IF('Kosovnica za razrez'!J73=3,'Kosovnica za razrez'!D73,0))*'Kosovnica za razrez'!E73/1000</f>
        <v>0</v>
      </c>
      <c r="K64" s="38">
        <f>(IF('Kosovnica za razrez'!G73=4,'Kosovnica za razrez'!C73,0)+IF('Kosovnica za razrez'!H73=4,'Kosovnica za razrez'!C73,0)+IF('Kosovnica za razrez'!I73=4,'Kosovnica za razrez'!D73,0)+IF('Kosovnica za razrez'!J73=4,'Kosovnica za razrez'!D73,0))*'Kosovnica za razrez'!E73/1000</f>
        <v>0</v>
      </c>
      <c r="L64" s="38">
        <f t="shared" si="8"/>
        <v>0</v>
      </c>
    </row>
    <row r="65" spans="1:12" ht="15">
      <c r="A65" s="39">
        <f>'Kosovnica za razrez'!A74</f>
        <v>61</v>
      </c>
      <c r="B65" s="40">
        <f>'Kosovnica za razrez'!B74</f>
        <v>0</v>
      </c>
      <c r="C65" s="36">
        <f>'Kosovnica za razrez'!C74*'Kosovnica za razrez'!D74*'Kosovnica za razrez'!E74/1000000</f>
        <v>0</v>
      </c>
      <c r="D65" s="36">
        <f t="shared" si="1"/>
        <v>0</v>
      </c>
      <c r="E65" s="37"/>
      <c r="F65" s="36">
        <f t="shared" si="7"/>
        <v>0</v>
      </c>
      <c r="G65" s="37"/>
      <c r="H65" s="38">
        <f>(IF('Kosovnica za razrez'!G74=1,'Kosovnica za razrez'!C74,0)+IF('Kosovnica za razrez'!H74=1,'Kosovnica za razrez'!C74,0)+IF('Kosovnica za razrez'!I74=1,'Kosovnica za razrez'!D74,0)+IF('Kosovnica za razrez'!J74=1,'Kosovnica za razrez'!D74,0))*'Kosovnica za razrez'!E74/1000</f>
        <v>0</v>
      </c>
      <c r="I65" s="38">
        <f>(IF('Kosovnica za razrez'!G74=2,'Kosovnica za razrez'!C74,0)+IF('Kosovnica za razrez'!H74=2,'Kosovnica za razrez'!C74,0)+IF('Kosovnica za razrez'!I74=2,'Kosovnica za razrez'!D74,0)+IF('Kosovnica za razrez'!J74=2,'Kosovnica za razrez'!D74,0))*'Kosovnica za razrez'!E74/1000</f>
        <v>0</v>
      </c>
      <c r="J65" s="38">
        <f>(IF('Kosovnica za razrez'!G74=3,'Kosovnica za razrez'!C74,0)+IF('Kosovnica za razrez'!H74=3,'Kosovnica za razrez'!C74,0)+IF('Kosovnica za razrez'!I74=3,'Kosovnica za razrez'!D74,0)+IF('Kosovnica za razrez'!J74=3,'Kosovnica za razrez'!D74,0))*'Kosovnica za razrez'!E74/1000</f>
        <v>0</v>
      </c>
      <c r="K65" s="38">
        <f>(IF('Kosovnica za razrez'!G74=4,'Kosovnica za razrez'!C74,0)+IF('Kosovnica za razrez'!H74=4,'Kosovnica za razrez'!C74,0)+IF('Kosovnica za razrez'!I74=4,'Kosovnica za razrez'!D74,0)+IF('Kosovnica za razrez'!J74=4,'Kosovnica za razrez'!D74,0))*'Kosovnica za razrez'!E74/1000</f>
        <v>0</v>
      </c>
      <c r="L65" s="38">
        <f t="shared" si="8"/>
        <v>0</v>
      </c>
    </row>
    <row r="66" spans="1:12" ht="15">
      <c r="A66" s="39">
        <f>'Kosovnica za razrez'!A75</f>
        <v>62</v>
      </c>
      <c r="B66" s="40">
        <f>'Kosovnica za razrez'!B75</f>
        <v>0</v>
      </c>
      <c r="C66" s="36">
        <f>'Kosovnica za razrez'!C75*'Kosovnica za razrez'!D75*'Kosovnica za razrez'!E75/1000000</f>
        <v>0</v>
      </c>
      <c r="D66" s="36">
        <f t="shared" si="1"/>
        <v>0</v>
      </c>
      <c r="E66" s="37"/>
      <c r="F66" s="36">
        <f t="shared" si="7"/>
        <v>0</v>
      </c>
      <c r="G66" s="37"/>
      <c r="H66" s="38">
        <f>(IF('Kosovnica za razrez'!G75=1,'Kosovnica za razrez'!C75,0)+IF('Kosovnica za razrez'!H75=1,'Kosovnica za razrez'!C75,0)+IF('Kosovnica za razrez'!I75=1,'Kosovnica za razrez'!D75,0)+IF('Kosovnica za razrez'!J75=1,'Kosovnica za razrez'!D75,0))*'Kosovnica za razrez'!E75/1000</f>
        <v>0</v>
      </c>
      <c r="I66" s="38">
        <f>(IF('Kosovnica za razrez'!G75=2,'Kosovnica za razrez'!C75,0)+IF('Kosovnica za razrez'!H75=2,'Kosovnica za razrez'!C75,0)+IF('Kosovnica za razrez'!I75=2,'Kosovnica za razrez'!D75,0)+IF('Kosovnica za razrez'!J75=2,'Kosovnica za razrez'!D75,0))*'Kosovnica za razrez'!E75/1000</f>
        <v>0</v>
      </c>
      <c r="J66" s="38">
        <f>(IF('Kosovnica za razrez'!G75=3,'Kosovnica za razrez'!C75,0)+IF('Kosovnica za razrez'!H75=3,'Kosovnica za razrez'!C75,0)+IF('Kosovnica za razrez'!I75=3,'Kosovnica za razrez'!D75,0)+IF('Kosovnica za razrez'!J75=3,'Kosovnica za razrez'!D75,0))*'Kosovnica za razrez'!E75/1000</f>
        <v>0</v>
      </c>
      <c r="K66" s="38">
        <f>(IF('Kosovnica za razrez'!G75=4,'Kosovnica za razrez'!C75,0)+IF('Kosovnica za razrez'!H75=4,'Kosovnica za razrez'!C75,0)+IF('Kosovnica za razrez'!I75=4,'Kosovnica za razrez'!D75,0)+IF('Kosovnica za razrez'!J75=4,'Kosovnica za razrez'!D75,0))*'Kosovnica za razrez'!E75/1000</f>
        <v>0</v>
      </c>
      <c r="L66" s="38">
        <f t="shared" si="8"/>
        <v>0</v>
      </c>
    </row>
    <row r="67" spans="1:12" ht="15">
      <c r="A67" s="39">
        <f>'Kosovnica za razrez'!A76</f>
        <v>63</v>
      </c>
      <c r="B67" s="40">
        <f>'Kosovnica za razrez'!B76</f>
        <v>0</v>
      </c>
      <c r="C67" s="36">
        <f>'Kosovnica za razrez'!C76*'Kosovnica za razrez'!D76*'Kosovnica za razrez'!E76/1000000</f>
        <v>0</v>
      </c>
      <c r="D67" s="36">
        <f t="shared" si="1"/>
        <v>0</v>
      </c>
      <c r="E67" s="37"/>
      <c r="F67" s="36">
        <f t="shared" si="7"/>
        <v>0</v>
      </c>
      <c r="G67" s="37"/>
      <c r="H67" s="38">
        <f>(IF('Kosovnica za razrez'!G76=1,'Kosovnica za razrez'!C76,0)+IF('Kosovnica za razrez'!H76=1,'Kosovnica za razrez'!C76,0)+IF('Kosovnica za razrez'!I76=1,'Kosovnica za razrez'!D76,0)+IF('Kosovnica za razrez'!J76=1,'Kosovnica za razrez'!D76,0))*'Kosovnica za razrez'!E76/1000</f>
        <v>0</v>
      </c>
      <c r="I67" s="38">
        <f>(IF('Kosovnica za razrez'!G76=2,'Kosovnica za razrez'!C76,0)+IF('Kosovnica za razrez'!H76=2,'Kosovnica za razrez'!C76,0)+IF('Kosovnica za razrez'!I76=2,'Kosovnica za razrez'!D76,0)+IF('Kosovnica za razrez'!J76=2,'Kosovnica za razrez'!D76,0))*'Kosovnica za razrez'!E76/1000</f>
        <v>0</v>
      </c>
      <c r="J67" s="38">
        <f>(IF('Kosovnica za razrez'!G76=3,'Kosovnica za razrez'!C76,0)+IF('Kosovnica za razrez'!H76=3,'Kosovnica za razrez'!C76,0)+IF('Kosovnica za razrez'!I76=3,'Kosovnica za razrez'!D76,0)+IF('Kosovnica za razrez'!J76=3,'Kosovnica za razrez'!D76,0))*'Kosovnica za razrez'!E76/1000</f>
        <v>0</v>
      </c>
      <c r="K67" s="38">
        <f>(IF('Kosovnica za razrez'!G76=4,'Kosovnica za razrez'!C76,0)+IF('Kosovnica za razrez'!H76=4,'Kosovnica za razrez'!C76,0)+IF('Kosovnica za razrez'!I76=4,'Kosovnica za razrez'!D76,0)+IF('Kosovnica za razrez'!J76=4,'Kosovnica za razrez'!D76,0))*'Kosovnica za razrez'!E76/1000</f>
        <v>0</v>
      </c>
      <c r="L67" s="38">
        <f t="shared" si="8"/>
        <v>0</v>
      </c>
    </row>
    <row r="68" spans="1:12" ht="15">
      <c r="A68" s="39">
        <f>'Kosovnica za razrez'!A77</f>
        <v>64</v>
      </c>
      <c r="B68" s="40">
        <f>'Kosovnica za razrez'!B77</f>
        <v>0</v>
      </c>
      <c r="C68" s="36">
        <f>'Kosovnica za razrez'!C77*'Kosovnica za razrez'!D77*'Kosovnica za razrez'!E77/1000000</f>
        <v>0</v>
      </c>
      <c r="D68" s="36">
        <f t="shared" si="1"/>
        <v>0</v>
      </c>
      <c r="E68" s="37"/>
      <c r="F68" s="36">
        <f t="shared" si="7"/>
        <v>0</v>
      </c>
      <c r="G68" s="37"/>
      <c r="H68" s="38">
        <f>(IF('Kosovnica za razrez'!G77=1,'Kosovnica za razrez'!C77,0)+IF('Kosovnica za razrez'!H77=1,'Kosovnica za razrez'!C77,0)+IF('Kosovnica za razrez'!I77=1,'Kosovnica za razrez'!D77,0)+IF('Kosovnica za razrez'!J77=1,'Kosovnica za razrez'!D77,0))*'Kosovnica za razrez'!E77/1000</f>
        <v>0</v>
      </c>
      <c r="I68" s="38">
        <f>(IF('Kosovnica za razrez'!G77=2,'Kosovnica za razrez'!C77,0)+IF('Kosovnica za razrez'!H77=2,'Kosovnica za razrez'!C77,0)+IF('Kosovnica za razrez'!I77=2,'Kosovnica za razrez'!D77,0)+IF('Kosovnica za razrez'!J77=2,'Kosovnica za razrez'!D77,0))*'Kosovnica za razrez'!E77/1000</f>
        <v>0</v>
      </c>
      <c r="J68" s="38">
        <f>(IF('Kosovnica za razrez'!G77=3,'Kosovnica za razrez'!C77,0)+IF('Kosovnica za razrez'!H77=3,'Kosovnica za razrez'!C77,0)+IF('Kosovnica za razrez'!I77=3,'Kosovnica za razrez'!D77,0)+IF('Kosovnica za razrez'!J77=3,'Kosovnica za razrez'!D77,0))*'Kosovnica za razrez'!E77/1000</f>
        <v>0</v>
      </c>
      <c r="K68" s="38">
        <f>(IF('Kosovnica za razrez'!G77=4,'Kosovnica za razrez'!C77,0)+IF('Kosovnica za razrez'!H77=4,'Kosovnica za razrez'!C77,0)+IF('Kosovnica za razrez'!I77=4,'Kosovnica za razrez'!D77,0)+IF('Kosovnica za razrez'!J77=4,'Kosovnica za razrez'!D77,0))*'Kosovnica za razrez'!E77/1000</f>
        <v>0</v>
      </c>
      <c r="L68" s="38">
        <f t="shared" si="8"/>
        <v>0</v>
      </c>
    </row>
    <row r="69" spans="1:12" ht="15">
      <c r="A69" s="39">
        <f>'Kosovnica za razrez'!A78</f>
        <v>65</v>
      </c>
      <c r="B69" s="40">
        <f>'Kosovnica za razrez'!B78</f>
        <v>0</v>
      </c>
      <c r="C69" s="36">
        <f>'Kosovnica za razrez'!C78*'Kosovnica za razrez'!D78*'Kosovnica za razrez'!E78/1000000</f>
        <v>0</v>
      </c>
      <c r="D69" s="36">
        <f t="shared" si="1"/>
        <v>0</v>
      </c>
      <c r="E69" s="37"/>
      <c r="F69" s="36">
        <f t="shared" si="7"/>
        <v>0</v>
      </c>
      <c r="G69" s="37"/>
      <c r="H69" s="38">
        <f>(IF('Kosovnica za razrez'!G78=1,'Kosovnica za razrez'!C78,0)+IF('Kosovnica za razrez'!H78=1,'Kosovnica za razrez'!C78,0)+IF('Kosovnica za razrez'!I78=1,'Kosovnica za razrez'!D78,0)+IF('Kosovnica za razrez'!J78=1,'Kosovnica za razrez'!D78,0))*'Kosovnica za razrez'!E78/1000</f>
        <v>0</v>
      </c>
      <c r="I69" s="38">
        <f>(IF('Kosovnica za razrez'!G78=2,'Kosovnica za razrez'!C78,0)+IF('Kosovnica za razrez'!H78=2,'Kosovnica za razrez'!C78,0)+IF('Kosovnica za razrez'!I78=2,'Kosovnica za razrez'!D78,0)+IF('Kosovnica za razrez'!J78=2,'Kosovnica za razrez'!D78,0))*'Kosovnica za razrez'!E78/1000</f>
        <v>0</v>
      </c>
      <c r="J69" s="38">
        <f>(IF('Kosovnica za razrez'!G78=3,'Kosovnica za razrez'!C78,0)+IF('Kosovnica za razrez'!H78=3,'Kosovnica za razrez'!C78,0)+IF('Kosovnica za razrez'!I78=3,'Kosovnica za razrez'!D78,0)+IF('Kosovnica za razrez'!J78=3,'Kosovnica za razrez'!D78,0))*'Kosovnica za razrez'!E78/1000</f>
        <v>0</v>
      </c>
      <c r="K69" s="38">
        <f>(IF('Kosovnica za razrez'!G78=4,'Kosovnica za razrez'!C78,0)+IF('Kosovnica za razrez'!H78=4,'Kosovnica za razrez'!C78,0)+IF('Kosovnica za razrez'!I78=4,'Kosovnica za razrez'!D78,0)+IF('Kosovnica za razrez'!J78=4,'Kosovnica za razrez'!D78,0))*'Kosovnica za razrez'!E78/1000</f>
        <v>0</v>
      </c>
      <c r="L69" s="38">
        <f t="shared" si="8"/>
        <v>0</v>
      </c>
    </row>
    <row r="70" spans="1:12" ht="15">
      <c r="A70" s="39">
        <f>'Kosovnica za razrez'!A79</f>
        <v>66</v>
      </c>
      <c r="B70" s="40">
        <f>'Kosovnica za razrez'!B79</f>
        <v>0</v>
      </c>
      <c r="C70" s="36">
        <f>'Kosovnica za razrez'!C79*'Kosovnica za razrez'!D79*'Kosovnica za razrez'!E79/1000000</f>
        <v>0</v>
      </c>
      <c r="D70" s="36">
        <f t="shared" si="1"/>
        <v>0</v>
      </c>
      <c r="E70" s="37"/>
      <c r="F70" s="36">
        <f t="shared" si="7"/>
        <v>0</v>
      </c>
      <c r="G70" s="37"/>
      <c r="H70" s="38">
        <f>(IF('Kosovnica za razrez'!G79=1,'Kosovnica za razrez'!C79,0)+IF('Kosovnica za razrez'!H79=1,'Kosovnica za razrez'!C79,0)+IF('Kosovnica za razrez'!I79=1,'Kosovnica za razrez'!D79,0)+IF('Kosovnica za razrez'!J79=1,'Kosovnica za razrez'!D79,0))*'Kosovnica za razrez'!E79/1000</f>
        <v>0</v>
      </c>
      <c r="I70" s="38">
        <f>(IF('Kosovnica za razrez'!G79=2,'Kosovnica za razrez'!C79,0)+IF('Kosovnica za razrez'!H79=2,'Kosovnica za razrez'!C79,0)+IF('Kosovnica za razrez'!I79=2,'Kosovnica za razrez'!D79,0)+IF('Kosovnica za razrez'!J79=2,'Kosovnica za razrez'!D79,0))*'Kosovnica za razrez'!E79/1000</f>
        <v>0</v>
      </c>
      <c r="J70" s="38">
        <f>(IF('Kosovnica za razrez'!G79=3,'Kosovnica za razrez'!C79,0)+IF('Kosovnica za razrez'!H79=3,'Kosovnica za razrez'!C79,0)+IF('Kosovnica za razrez'!I79=3,'Kosovnica za razrez'!D79,0)+IF('Kosovnica za razrez'!J79=3,'Kosovnica za razrez'!D79,0))*'Kosovnica za razrez'!E79/1000</f>
        <v>0</v>
      </c>
      <c r="K70" s="38">
        <f>(IF('Kosovnica za razrez'!G79=4,'Kosovnica za razrez'!C79,0)+IF('Kosovnica za razrez'!H79=4,'Kosovnica za razrez'!C79,0)+IF('Kosovnica za razrez'!I79=4,'Kosovnica za razrez'!D79,0)+IF('Kosovnica za razrez'!J79=4,'Kosovnica za razrez'!D79,0))*'Kosovnica za razrez'!E79/1000</f>
        <v>0</v>
      </c>
      <c r="L70" s="38">
        <f t="shared" si="8"/>
        <v>0</v>
      </c>
    </row>
    <row r="71" spans="1:12" ht="15">
      <c r="A71" s="39">
        <f>'Kosovnica za razrez'!A80</f>
        <v>67</v>
      </c>
      <c r="B71" s="40">
        <f>'Kosovnica za razrez'!B80</f>
        <v>0</v>
      </c>
      <c r="C71" s="36">
        <f>'Kosovnica za razrez'!C80*'Kosovnica za razrez'!D80*'Kosovnica za razrez'!E80/1000000</f>
        <v>0</v>
      </c>
      <c r="D71" s="36">
        <f t="shared" ref="D71:D105" si="12">C71*0.15</f>
        <v>0</v>
      </c>
      <c r="E71" s="37"/>
      <c r="F71" s="36">
        <f t="shared" si="7"/>
        <v>0</v>
      </c>
      <c r="G71" s="37"/>
      <c r="H71" s="38">
        <f>(IF('Kosovnica za razrez'!G80=1,'Kosovnica za razrez'!C80,0)+IF('Kosovnica za razrez'!H80=1,'Kosovnica za razrez'!C80,0)+IF('Kosovnica za razrez'!I80=1,'Kosovnica za razrez'!D80,0)+IF('Kosovnica za razrez'!J80=1,'Kosovnica za razrez'!D80,0))*'Kosovnica za razrez'!E80/1000</f>
        <v>0</v>
      </c>
      <c r="I71" s="38">
        <f>(IF('Kosovnica za razrez'!G80=2,'Kosovnica za razrez'!C80,0)+IF('Kosovnica za razrez'!H80=2,'Kosovnica za razrez'!C80,0)+IF('Kosovnica za razrez'!I80=2,'Kosovnica za razrez'!D80,0)+IF('Kosovnica za razrez'!J80=2,'Kosovnica za razrez'!D80,0))*'Kosovnica za razrez'!E80/1000</f>
        <v>0</v>
      </c>
      <c r="J71" s="38">
        <f>(IF('Kosovnica za razrez'!G80=3,'Kosovnica za razrez'!C80,0)+IF('Kosovnica za razrez'!H80=3,'Kosovnica za razrez'!C80,0)+IF('Kosovnica za razrez'!I80=3,'Kosovnica za razrez'!D80,0)+IF('Kosovnica za razrez'!J80=3,'Kosovnica za razrez'!D80,0))*'Kosovnica za razrez'!E80/1000</f>
        <v>0</v>
      </c>
      <c r="K71" s="38">
        <f>(IF('Kosovnica za razrez'!G80=4,'Kosovnica za razrez'!C80,0)+IF('Kosovnica za razrez'!H80=4,'Kosovnica za razrez'!C80,0)+IF('Kosovnica za razrez'!I80=4,'Kosovnica za razrez'!D80,0)+IF('Kosovnica za razrez'!J80=4,'Kosovnica za razrez'!D80,0))*'Kosovnica za razrez'!E80/1000</f>
        <v>0</v>
      </c>
      <c r="L71" s="38">
        <f t="shared" si="8"/>
        <v>0</v>
      </c>
    </row>
    <row r="72" spans="1:12" ht="15">
      <c r="A72" s="39">
        <f>'Kosovnica za razrez'!A81</f>
        <v>68</v>
      </c>
      <c r="B72" s="40">
        <f>'Kosovnica za razrez'!B81</f>
        <v>0</v>
      </c>
      <c r="C72" s="36">
        <f>'Kosovnica za razrez'!C81*'Kosovnica za razrez'!D81*'Kosovnica za razrez'!E81/1000000</f>
        <v>0</v>
      </c>
      <c r="D72" s="36">
        <f t="shared" si="12"/>
        <v>0</v>
      </c>
      <c r="E72" s="37"/>
      <c r="F72" s="36">
        <f t="shared" si="7"/>
        <v>0</v>
      </c>
      <c r="G72" s="37"/>
      <c r="H72" s="38">
        <f>(IF('Kosovnica za razrez'!G81=1,'Kosovnica za razrez'!C81,0)+IF('Kosovnica za razrez'!H81=1,'Kosovnica za razrez'!C81,0)+IF('Kosovnica za razrez'!I81=1,'Kosovnica za razrez'!D81,0)+IF('Kosovnica za razrez'!J81=1,'Kosovnica za razrez'!D81,0))*'Kosovnica za razrez'!E81/1000</f>
        <v>0</v>
      </c>
      <c r="I72" s="38">
        <f>(IF('Kosovnica za razrez'!G81=2,'Kosovnica za razrez'!C81,0)+IF('Kosovnica za razrez'!H81=2,'Kosovnica za razrez'!C81,0)+IF('Kosovnica za razrez'!I81=2,'Kosovnica za razrez'!D81,0)+IF('Kosovnica za razrez'!J81=2,'Kosovnica za razrez'!D81,0))*'Kosovnica za razrez'!E81/1000</f>
        <v>0</v>
      </c>
      <c r="J72" s="38">
        <f>(IF('Kosovnica za razrez'!G81=3,'Kosovnica za razrez'!C81,0)+IF('Kosovnica za razrez'!H81=3,'Kosovnica za razrez'!C81,0)+IF('Kosovnica za razrez'!I81=3,'Kosovnica za razrez'!D81,0)+IF('Kosovnica za razrez'!J81=3,'Kosovnica za razrez'!D81,0))*'Kosovnica za razrez'!E81/1000</f>
        <v>0</v>
      </c>
      <c r="K72" s="38">
        <f>(IF('Kosovnica za razrez'!G81=4,'Kosovnica za razrez'!C81,0)+IF('Kosovnica za razrez'!H81=4,'Kosovnica za razrez'!C81,0)+IF('Kosovnica za razrez'!I81=4,'Kosovnica za razrez'!D81,0)+IF('Kosovnica za razrez'!J81=4,'Kosovnica za razrez'!D81,0))*'Kosovnica za razrez'!E81/1000</f>
        <v>0</v>
      </c>
      <c r="L72" s="38">
        <f t="shared" si="8"/>
        <v>0</v>
      </c>
    </row>
    <row r="73" spans="1:12" ht="15">
      <c r="A73" s="39">
        <f>'Kosovnica za razrez'!A82</f>
        <v>69</v>
      </c>
      <c r="B73" s="40">
        <f>'Kosovnica za razrez'!B82</f>
        <v>0</v>
      </c>
      <c r="C73" s="36">
        <f>'Kosovnica za razrez'!C82*'Kosovnica za razrez'!D82*'Kosovnica za razrez'!E82/1000000</f>
        <v>0</v>
      </c>
      <c r="D73" s="36">
        <f t="shared" si="12"/>
        <v>0</v>
      </c>
      <c r="E73" s="37"/>
      <c r="F73" s="36">
        <f t="shared" si="7"/>
        <v>0</v>
      </c>
      <c r="G73" s="37"/>
      <c r="H73" s="38">
        <f>(IF('Kosovnica za razrez'!G82=1,'Kosovnica za razrez'!C82,0)+IF('Kosovnica za razrez'!H82=1,'Kosovnica za razrez'!C82,0)+IF('Kosovnica za razrez'!I82=1,'Kosovnica za razrez'!D82,0)+IF('Kosovnica za razrez'!J82=1,'Kosovnica za razrez'!D82,0))*'Kosovnica za razrez'!E82/1000</f>
        <v>0</v>
      </c>
      <c r="I73" s="38">
        <f>(IF('Kosovnica za razrez'!G82=2,'Kosovnica za razrez'!C82,0)+IF('Kosovnica za razrez'!H82=2,'Kosovnica za razrez'!C82,0)+IF('Kosovnica za razrez'!I82=2,'Kosovnica za razrez'!D82,0)+IF('Kosovnica za razrez'!J82=2,'Kosovnica za razrez'!D82,0))*'Kosovnica za razrez'!E82/1000</f>
        <v>0</v>
      </c>
      <c r="J73" s="38">
        <f>(IF('Kosovnica za razrez'!G82=3,'Kosovnica za razrez'!C82,0)+IF('Kosovnica za razrez'!H82=3,'Kosovnica za razrez'!C82,0)+IF('Kosovnica za razrez'!I82=3,'Kosovnica za razrez'!D82,0)+IF('Kosovnica za razrez'!J82=3,'Kosovnica za razrez'!D82,0))*'Kosovnica za razrez'!E82/1000</f>
        <v>0</v>
      </c>
      <c r="K73" s="38">
        <f>(IF('Kosovnica za razrez'!G82=4,'Kosovnica za razrez'!C82,0)+IF('Kosovnica za razrez'!H82=4,'Kosovnica za razrez'!C82,0)+IF('Kosovnica za razrez'!I82=4,'Kosovnica za razrez'!D82,0)+IF('Kosovnica za razrez'!J82=4,'Kosovnica za razrez'!D82,0))*'Kosovnica za razrez'!E82/1000</f>
        <v>0</v>
      </c>
      <c r="L73" s="38">
        <f t="shared" si="8"/>
        <v>0</v>
      </c>
    </row>
    <row r="74" spans="1:12" ht="15">
      <c r="A74" s="39">
        <f>'Kosovnica za razrez'!A83</f>
        <v>70</v>
      </c>
      <c r="B74" s="40">
        <f>'Kosovnica za razrez'!B83</f>
        <v>0</v>
      </c>
      <c r="C74" s="36">
        <f>'Kosovnica za razrez'!C83*'Kosovnica za razrez'!D83*'Kosovnica za razrez'!E83/1000000</f>
        <v>0</v>
      </c>
      <c r="D74" s="36">
        <f t="shared" si="12"/>
        <v>0</v>
      </c>
      <c r="E74" s="37"/>
      <c r="F74" s="36">
        <f t="shared" ref="F74:F101" si="13">C74+D74</f>
        <v>0</v>
      </c>
      <c r="G74" s="37"/>
      <c r="H74" s="38">
        <f>(IF('Kosovnica za razrez'!G83=1,'Kosovnica za razrez'!C83,0)+IF('Kosovnica za razrez'!H83=1,'Kosovnica za razrez'!C83,0)+IF('Kosovnica za razrez'!I83=1,'Kosovnica za razrez'!D83,0)+IF('Kosovnica za razrez'!J83=1,'Kosovnica za razrez'!D83,0))*'Kosovnica za razrez'!E83/1000</f>
        <v>0</v>
      </c>
      <c r="I74" s="38">
        <f>(IF('Kosovnica za razrez'!G83=2,'Kosovnica za razrez'!C83,0)+IF('Kosovnica za razrez'!H83=2,'Kosovnica za razrez'!C83,0)+IF('Kosovnica za razrez'!I83=2,'Kosovnica za razrez'!D83,0)+IF('Kosovnica za razrez'!J83=2,'Kosovnica za razrez'!D83,0))*'Kosovnica za razrez'!E83/1000</f>
        <v>0</v>
      </c>
      <c r="J74" s="38">
        <f>(IF('Kosovnica za razrez'!G83=3,'Kosovnica za razrez'!C83,0)+IF('Kosovnica za razrez'!H83=3,'Kosovnica za razrez'!C83,0)+IF('Kosovnica za razrez'!I83=3,'Kosovnica za razrez'!D83,0)+IF('Kosovnica za razrez'!J83=3,'Kosovnica za razrez'!D83,0))*'Kosovnica za razrez'!E83/1000</f>
        <v>0</v>
      </c>
      <c r="K74" s="38">
        <f>(IF('Kosovnica za razrez'!G83=4,'Kosovnica za razrez'!C83,0)+IF('Kosovnica za razrez'!H83=4,'Kosovnica za razrez'!C83,0)+IF('Kosovnica za razrez'!I83=4,'Kosovnica za razrez'!D83,0)+IF('Kosovnica za razrez'!J83=4,'Kosovnica za razrez'!D83,0))*'Kosovnica za razrez'!E83/1000</f>
        <v>0</v>
      </c>
      <c r="L74" s="38">
        <f t="shared" ref="L74:L101" si="14">SUM(H74:K74)</f>
        <v>0</v>
      </c>
    </row>
    <row r="75" spans="1:12" ht="15">
      <c r="A75" s="39">
        <f>'Kosovnica za razrez'!A84</f>
        <v>71</v>
      </c>
      <c r="B75" s="40">
        <f>'Kosovnica za razrez'!B84</f>
        <v>0</v>
      </c>
      <c r="C75" s="36">
        <f>'Kosovnica za razrez'!C84*'Kosovnica za razrez'!D84*'Kosovnica za razrez'!E84/1000000</f>
        <v>0</v>
      </c>
      <c r="D75" s="36">
        <f t="shared" si="12"/>
        <v>0</v>
      </c>
      <c r="E75" s="37"/>
      <c r="F75" s="36">
        <f t="shared" si="13"/>
        <v>0</v>
      </c>
      <c r="G75" s="37"/>
      <c r="H75" s="38">
        <f>(IF('Kosovnica za razrez'!G84=1,'Kosovnica za razrez'!C84,0)+IF('Kosovnica za razrez'!H84=1,'Kosovnica za razrez'!C84,0)+IF('Kosovnica za razrez'!I84=1,'Kosovnica za razrez'!D84,0)+IF('Kosovnica za razrez'!J84=1,'Kosovnica za razrez'!D84,0))*'Kosovnica za razrez'!E84/1000</f>
        <v>0</v>
      </c>
      <c r="I75" s="38">
        <f>(IF('Kosovnica za razrez'!G84=2,'Kosovnica za razrez'!C84,0)+IF('Kosovnica za razrez'!H84=2,'Kosovnica za razrez'!C84,0)+IF('Kosovnica za razrez'!I84=2,'Kosovnica za razrez'!D84,0)+IF('Kosovnica za razrez'!J84=2,'Kosovnica za razrez'!D84,0))*'Kosovnica za razrez'!E84/1000</f>
        <v>0</v>
      </c>
      <c r="J75" s="38">
        <f>(IF('Kosovnica za razrez'!G84=3,'Kosovnica za razrez'!C84,0)+IF('Kosovnica za razrez'!H84=3,'Kosovnica za razrez'!C84,0)+IF('Kosovnica za razrez'!I84=3,'Kosovnica za razrez'!D84,0)+IF('Kosovnica za razrez'!J84=3,'Kosovnica za razrez'!D84,0))*'Kosovnica za razrez'!E84/1000</f>
        <v>0</v>
      </c>
      <c r="K75" s="38">
        <f>(IF('Kosovnica za razrez'!G84=4,'Kosovnica za razrez'!C84,0)+IF('Kosovnica za razrez'!H84=4,'Kosovnica za razrez'!C84,0)+IF('Kosovnica za razrez'!I84=4,'Kosovnica za razrez'!D84,0)+IF('Kosovnica za razrez'!J84=4,'Kosovnica za razrez'!D84,0))*'Kosovnica za razrez'!E84/1000</f>
        <v>0</v>
      </c>
      <c r="L75" s="38">
        <f t="shared" si="14"/>
        <v>0</v>
      </c>
    </row>
    <row r="76" spans="1:12" ht="15">
      <c r="A76" s="39">
        <f>'Kosovnica za razrez'!A85</f>
        <v>72</v>
      </c>
      <c r="B76" s="40">
        <f>'Kosovnica za razrez'!B85</f>
        <v>0</v>
      </c>
      <c r="C76" s="36">
        <f>'Kosovnica za razrez'!C85*'Kosovnica za razrez'!D85*'Kosovnica za razrez'!E85/1000000</f>
        <v>0</v>
      </c>
      <c r="D76" s="36">
        <f t="shared" si="12"/>
        <v>0</v>
      </c>
      <c r="E76" s="37"/>
      <c r="F76" s="36">
        <f t="shared" si="13"/>
        <v>0</v>
      </c>
      <c r="G76" s="37"/>
      <c r="H76" s="38">
        <f>(IF('Kosovnica za razrez'!G85=1,'Kosovnica za razrez'!C85,0)+IF('Kosovnica za razrez'!H85=1,'Kosovnica za razrez'!C85,0)+IF('Kosovnica za razrez'!I85=1,'Kosovnica za razrez'!D85,0)+IF('Kosovnica za razrez'!J85=1,'Kosovnica za razrez'!D85,0))*'Kosovnica za razrez'!E85/1000</f>
        <v>0</v>
      </c>
      <c r="I76" s="38">
        <f>(IF('Kosovnica za razrez'!G85=2,'Kosovnica za razrez'!C85,0)+IF('Kosovnica za razrez'!H85=2,'Kosovnica za razrez'!C85,0)+IF('Kosovnica za razrez'!I85=2,'Kosovnica za razrez'!D85,0)+IF('Kosovnica za razrez'!J85=2,'Kosovnica za razrez'!D85,0))*'Kosovnica za razrez'!E85/1000</f>
        <v>0</v>
      </c>
      <c r="J76" s="38">
        <f>(IF('Kosovnica za razrez'!G85=3,'Kosovnica za razrez'!C85,0)+IF('Kosovnica za razrez'!H85=3,'Kosovnica za razrez'!C85,0)+IF('Kosovnica za razrez'!I85=3,'Kosovnica za razrez'!D85,0)+IF('Kosovnica za razrez'!J85=3,'Kosovnica za razrez'!D85,0))*'Kosovnica za razrez'!E85/1000</f>
        <v>0</v>
      </c>
      <c r="K76" s="38">
        <f>(IF('Kosovnica za razrez'!G85=4,'Kosovnica za razrez'!C85,0)+IF('Kosovnica za razrez'!H85=4,'Kosovnica za razrez'!C85,0)+IF('Kosovnica za razrez'!I85=4,'Kosovnica za razrez'!D85,0)+IF('Kosovnica za razrez'!J85=4,'Kosovnica za razrez'!D85,0))*'Kosovnica za razrez'!E85/1000</f>
        <v>0</v>
      </c>
      <c r="L76" s="38">
        <f t="shared" si="14"/>
        <v>0</v>
      </c>
    </row>
    <row r="77" spans="1:12" ht="15">
      <c r="A77" s="39">
        <f>'Kosovnica za razrez'!A86</f>
        <v>73</v>
      </c>
      <c r="B77" s="40">
        <f>'Kosovnica za razrez'!B86</f>
        <v>0</v>
      </c>
      <c r="C77" s="36">
        <f>'Kosovnica za razrez'!C86*'Kosovnica za razrez'!D86*'Kosovnica za razrez'!E86/1000000</f>
        <v>0</v>
      </c>
      <c r="D77" s="36">
        <f t="shared" si="12"/>
        <v>0</v>
      </c>
      <c r="E77" s="37"/>
      <c r="F77" s="36">
        <f t="shared" si="13"/>
        <v>0</v>
      </c>
      <c r="G77" s="37"/>
      <c r="H77" s="38">
        <f>(IF('Kosovnica za razrez'!G86=1,'Kosovnica za razrez'!C86,0)+IF('Kosovnica za razrez'!H86=1,'Kosovnica za razrez'!C86,0)+IF('Kosovnica za razrez'!I86=1,'Kosovnica za razrez'!D86,0)+IF('Kosovnica za razrez'!J86=1,'Kosovnica za razrez'!D86,0))*'Kosovnica za razrez'!E86/1000</f>
        <v>0</v>
      </c>
      <c r="I77" s="38">
        <f>(IF('Kosovnica za razrez'!G86=2,'Kosovnica za razrez'!C86,0)+IF('Kosovnica za razrez'!H86=2,'Kosovnica za razrez'!C86,0)+IF('Kosovnica za razrez'!I86=2,'Kosovnica za razrez'!D86,0)+IF('Kosovnica za razrez'!J86=2,'Kosovnica za razrez'!D86,0))*'Kosovnica za razrez'!E86/1000</f>
        <v>0</v>
      </c>
      <c r="J77" s="38">
        <f>(IF('Kosovnica za razrez'!G86=3,'Kosovnica za razrez'!C86,0)+IF('Kosovnica za razrez'!H86=3,'Kosovnica za razrez'!C86,0)+IF('Kosovnica za razrez'!I86=3,'Kosovnica za razrez'!D86,0)+IF('Kosovnica za razrez'!J86=3,'Kosovnica za razrez'!D86,0))*'Kosovnica za razrez'!E86/1000</f>
        <v>0</v>
      </c>
      <c r="K77" s="38">
        <f>(IF('Kosovnica za razrez'!G86=4,'Kosovnica za razrez'!C86,0)+IF('Kosovnica za razrez'!H86=4,'Kosovnica za razrez'!C86,0)+IF('Kosovnica za razrez'!I86=4,'Kosovnica za razrez'!D86,0)+IF('Kosovnica za razrez'!J86=4,'Kosovnica za razrez'!D86,0))*'Kosovnica za razrez'!E86/1000</f>
        <v>0</v>
      </c>
      <c r="L77" s="38">
        <f t="shared" si="14"/>
        <v>0</v>
      </c>
    </row>
    <row r="78" spans="1:12" ht="15">
      <c r="A78" s="39">
        <f>'Kosovnica za razrez'!A87</f>
        <v>74</v>
      </c>
      <c r="B78" s="40">
        <f>'Kosovnica za razrez'!B87</f>
        <v>0</v>
      </c>
      <c r="C78" s="36">
        <f>'Kosovnica za razrez'!C87*'Kosovnica za razrez'!D87*'Kosovnica za razrez'!E87/1000000</f>
        <v>0</v>
      </c>
      <c r="D78" s="36">
        <f t="shared" si="12"/>
        <v>0</v>
      </c>
      <c r="E78" s="37"/>
      <c r="F78" s="36">
        <f t="shared" si="13"/>
        <v>0</v>
      </c>
      <c r="G78" s="37"/>
      <c r="H78" s="38">
        <f>(IF('Kosovnica za razrez'!G87=1,'Kosovnica za razrez'!C87,0)+IF('Kosovnica za razrez'!H87=1,'Kosovnica za razrez'!C87,0)+IF('Kosovnica za razrez'!I87=1,'Kosovnica za razrez'!D87,0)+IF('Kosovnica za razrez'!J87=1,'Kosovnica za razrez'!D87,0))*'Kosovnica za razrez'!E87/1000</f>
        <v>0</v>
      </c>
      <c r="I78" s="38">
        <f>(IF('Kosovnica za razrez'!G87=2,'Kosovnica za razrez'!C87,0)+IF('Kosovnica za razrez'!H87=2,'Kosovnica za razrez'!C87,0)+IF('Kosovnica za razrez'!I87=2,'Kosovnica za razrez'!D87,0)+IF('Kosovnica za razrez'!J87=2,'Kosovnica za razrez'!D87,0))*'Kosovnica za razrez'!E87/1000</f>
        <v>0</v>
      </c>
      <c r="J78" s="38">
        <f>(IF('Kosovnica za razrez'!G87=3,'Kosovnica za razrez'!C87,0)+IF('Kosovnica za razrez'!H87=3,'Kosovnica za razrez'!C87,0)+IF('Kosovnica za razrez'!I87=3,'Kosovnica za razrez'!D87,0)+IF('Kosovnica za razrez'!J87=3,'Kosovnica za razrez'!D87,0))*'Kosovnica za razrez'!E87/1000</f>
        <v>0</v>
      </c>
      <c r="K78" s="38">
        <f>(IF('Kosovnica za razrez'!G87=4,'Kosovnica za razrez'!C87,0)+IF('Kosovnica za razrez'!H87=4,'Kosovnica za razrez'!C87,0)+IF('Kosovnica za razrez'!I87=4,'Kosovnica za razrez'!D87,0)+IF('Kosovnica za razrez'!J87=4,'Kosovnica za razrez'!D87,0))*'Kosovnica za razrez'!E87/1000</f>
        <v>0</v>
      </c>
      <c r="L78" s="38">
        <f t="shared" si="14"/>
        <v>0</v>
      </c>
    </row>
    <row r="79" spans="1:12" ht="15">
      <c r="A79" s="39">
        <f>'Kosovnica za razrez'!A88</f>
        <v>75</v>
      </c>
      <c r="B79" s="40">
        <f>'Kosovnica za razrez'!B88</f>
        <v>0</v>
      </c>
      <c r="C79" s="36">
        <f>'Kosovnica za razrez'!C88*'Kosovnica za razrez'!D88*'Kosovnica za razrez'!E88/1000000</f>
        <v>0</v>
      </c>
      <c r="D79" s="36">
        <f t="shared" si="12"/>
        <v>0</v>
      </c>
      <c r="E79" s="37"/>
      <c r="F79" s="36">
        <f t="shared" si="13"/>
        <v>0</v>
      </c>
      <c r="G79" s="37"/>
      <c r="H79" s="38">
        <f>(IF('Kosovnica za razrez'!G88=1,'Kosovnica za razrez'!C88,0)+IF('Kosovnica za razrez'!H88=1,'Kosovnica za razrez'!C88,0)+IF('Kosovnica za razrez'!I88=1,'Kosovnica za razrez'!D88,0)+IF('Kosovnica za razrez'!J88=1,'Kosovnica za razrez'!D88,0))*'Kosovnica za razrez'!E88/1000</f>
        <v>0</v>
      </c>
      <c r="I79" s="38">
        <f>(IF('Kosovnica za razrez'!G88=2,'Kosovnica za razrez'!C88,0)+IF('Kosovnica za razrez'!H88=2,'Kosovnica za razrez'!C88,0)+IF('Kosovnica za razrez'!I88=2,'Kosovnica za razrez'!D88,0)+IF('Kosovnica za razrez'!J88=2,'Kosovnica za razrez'!D88,0))*'Kosovnica za razrez'!E88/1000</f>
        <v>0</v>
      </c>
      <c r="J79" s="38">
        <f>(IF('Kosovnica za razrez'!G88=3,'Kosovnica za razrez'!C88,0)+IF('Kosovnica za razrez'!H88=3,'Kosovnica za razrez'!C88,0)+IF('Kosovnica za razrez'!I88=3,'Kosovnica za razrez'!D88,0)+IF('Kosovnica za razrez'!J88=3,'Kosovnica za razrez'!D88,0))*'Kosovnica za razrez'!E88/1000</f>
        <v>0</v>
      </c>
      <c r="K79" s="38">
        <f>(IF('Kosovnica za razrez'!G88=4,'Kosovnica za razrez'!C88,0)+IF('Kosovnica za razrez'!H88=4,'Kosovnica za razrez'!C88,0)+IF('Kosovnica za razrez'!I88=4,'Kosovnica za razrez'!D88,0)+IF('Kosovnica za razrez'!J88=4,'Kosovnica za razrez'!D88,0))*'Kosovnica za razrez'!E88/1000</f>
        <v>0</v>
      </c>
      <c r="L79" s="38">
        <f t="shared" si="14"/>
        <v>0</v>
      </c>
    </row>
    <row r="80" spans="1:12" ht="15">
      <c r="A80" s="39">
        <f>'Kosovnica za razrez'!A89</f>
        <v>76</v>
      </c>
      <c r="B80" s="40">
        <f>'Kosovnica za razrez'!B89</f>
        <v>0</v>
      </c>
      <c r="C80" s="36">
        <f>'Kosovnica za razrez'!C89*'Kosovnica za razrez'!D89*'Kosovnica za razrez'!E89/1000000</f>
        <v>0</v>
      </c>
      <c r="D80" s="36">
        <f t="shared" si="12"/>
        <v>0</v>
      </c>
      <c r="E80" s="37"/>
      <c r="F80" s="36">
        <f t="shared" si="13"/>
        <v>0</v>
      </c>
      <c r="G80" s="37"/>
      <c r="H80" s="38">
        <f>(IF('Kosovnica za razrez'!G89=1,'Kosovnica za razrez'!C89,0)+IF('Kosovnica za razrez'!H89=1,'Kosovnica za razrez'!C89,0)+IF('Kosovnica za razrez'!I89=1,'Kosovnica za razrez'!D89,0)+IF('Kosovnica za razrez'!J89=1,'Kosovnica za razrez'!D89,0))*'Kosovnica za razrez'!E89/1000</f>
        <v>0</v>
      </c>
      <c r="I80" s="38">
        <f>(IF('Kosovnica za razrez'!G89=2,'Kosovnica za razrez'!C89,0)+IF('Kosovnica za razrez'!H89=2,'Kosovnica za razrez'!C89,0)+IF('Kosovnica za razrez'!I89=2,'Kosovnica za razrez'!D89,0)+IF('Kosovnica za razrez'!J89=2,'Kosovnica za razrez'!D89,0))*'Kosovnica za razrez'!E89/1000</f>
        <v>0</v>
      </c>
      <c r="J80" s="38">
        <f>(IF('Kosovnica za razrez'!G89=3,'Kosovnica za razrez'!C89,0)+IF('Kosovnica za razrez'!H89=3,'Kosovnica za razrez'!C89,0)+IF('Kosovnica za razrez'!I89=3,'Kosovnica za razrez'!D89,0)+IF('Kosovnica za razrez'!J89=3,'Kosovnica za razrez'!D89,0))*'Kosovnica za razrez'!E89/1000</f>
        <v>0</v>
      </c>
      <c r="K80" s="38">
        <f>(IF('Kosovnica za razrez'!G89=4,'Kosovnica za razrez'!C89,0)+IF('Kosovnica za razrez'!H89=4,'Kosovnica za razrez'!C89,0)+IF('Kosovnica za razrez'!I89=4,'Kosovnica za razrez'!D89,0)+IF('Kosovnica za razrez'!J89=4,'Kosovnica za razrez'!D89,0))*'Kosovnica za razrez'!E89/1000</f>
        <v>0</v>
      </c>
      <c r="L80" s="38">
        <f t="shared" si="14"/>
        <v>0</v>
      </c>
    </row>
    <row r="81" spans="1:12" ht="15">
      <c r="A81" s="39">
        <f>'Kosovnica za razrez'!A90</f>
        <v>77</v>
      </c>
      <c r="B81" s="40">
        <f>'Kosovnica za razrez'!B90</f>
        <v>0</v>
      </c>
      <c r="C81" s="36">
        <f>'Kosovnica za razrez'!C90*'Kosovnica za razrez'!D90*'Kosovnica za razrez'!E90/1000000</f>
        <v>0</v>
      </c>
      <c r="D81" s="36">
        <f t="shared" si="12"/>
        <v>0</v>
      </c>
      <c r="E81" s="37"/>
      <c r="F81" s="36">
        <f t="shared" si="13"/>
        <v>0</v>
      </c>
      <c r="G81" s="37"/>
      <c r="H81" s="38">
        <f>(IF('Kosovnica za razrez'!G90=1,'Kosovnica za razrez'!C90,0)+IF('Kosovnica za razrez'!H90=1,'Kosovnica za razrez'!C90,0)+IF('Kosovnica za razrez'!I90=1,'Kosovnica za razrez'!D90,0)+IF('Kosovnica za razrez'!J90=1,'Kosovnica za razrez'!D90,0))*'Kosovnica za razrez'!E90/1000</f>
        <v>0</v>
      </c>
      <c r="I81" s="38">
        <f>(IF('Kosovnica za razrez'!G90=2,'Kosovnica za razrez'!C90,0)+IF('Kosovnica za razrez'!H90=2,'Kosovnica za razrez'!C90,0)+IF('Kosovnica za razrez'!I90=2,'Kosovnica za razrez'!D90,0)+IF('Kosovnica za razrez'!J90=2,'Kosovnica za razrez'!D90,0))*'Kosovnica za razrez'!E90/1000</f>
        <v>0</v>
      </c>
      <c r="J81" s="38">
        <f>(IF('Kosovnica za razrez'!G90=3,'Kosovnica za razrez'!C90,0)+IF('Kosovnica za razrez'!H90=3,'Kosovnica za razrez'!C90,0)+IF('Kosovnica za razrez'!I90=3,'Kosovnica za razrez'!D90,0)+IF('Kosovnica za razrez'!J90=3,'Kosovnica za razrez'!D90,0))*'Kosovnica za razrez'!E90/1000</f>
        <v>0</v>
      </c>
      <c r="K81" s="38">
        <f>(IF('Kosovnica za razrez'!G90=4,'Kosovnica za razrez'!C90,0)+IF('Kosovnica za razrez'!H90=4,'Kosovnica za razrez'!C90,0)+IF('Kosovnica za razrez'!I90=4,'Kosovnica za razrez'!D90,0)+IF('Kosovnica za razrez'!J90=4,'Kosovnica za razrez'!D90,0))*'Kosovnica za razrez'!E90/1000</f>
        <v>0</v>
      </c>
      <c r="L81" s="38">
        <f t="shared" si="14"/>
        <v>0</v>
      </c>
    </row>
    <row r="82" spans="1:12" ht="15">
      <c r="A82" s="39">
        <f>'Kosovnica za razrez'!A91</f>
        <v>78</v>
      </c>
      <c r="B82" s="40">
        <f>'Kosovnica za razrez'!B91</f>
        <v>0</v>
      </c>
      <c r="C82" s="36">
        <f>'Kosovnica za razrez'!C91*'Kosovnica za razrez'!D91*'Kosovnica za razrez'!E91/1000000</f>
        <v>0</v>
      </c>
      <c r="D82" s="36">
        <f t="shared" si="12"/>
        <v>0</v>
      </c>
      <c r="E82" s="37"/>
      <c r="F82" s="36">
        <f t="shared" si="13"/>
        <v>0</v>
      </c>
      <c r="G82" s="37"/>
      <c r="H82" s="38">
        <f>(IF('Kosovnica za razrez'!G91=1,'Kosovnica za razrez'!C91,0)+IF('Kosovnica za razrez'!H91=1,'Kosovnica za razrez'!C91,0)+IF('Kosovnica za razrez'!I91=1,'Kosovnica za razrez'!D91,0)+IF('Kosovnica za razrez'!J91=1,'Kosovnica za razrez'!D91,0))*'Kosovnica za razrez'!E91/1000</f>
        <v>0</v>
      </c>
      <c r="I82" s="38">
        <f>(IF('Kosovnica za razrez'!G91=2,'Kosovnica za razrez'!C91,0)+IF('Kosovnica za razrez'!H91=2,'Kosovnica za razrez'!C91,0)+IF('Kosovnica za razrez'!I91=2,'Kosovnica za razrez'!D91,0)+IF('Kosovnica za razrez'!J91=2,'Kosovnica za razrez'!D91,0))*'Kosovnica za razrez'!E91/1000</f>
        <v>0</v>
      </c>
      <c r="J82" s="38">
        <f>(IF('Kosovnica za razrez'!G91=3,'Kosovnica za razrez'!C91,0)+IF('Kosovnica za razrez'!H91=3,'Kosovnica za razrez'!C91,0)+IF('Kosovnica za razrez'!I91=3,'Kosovnica za razrez'!D91,0)+IF('Kosovnica za razrez'!J91=3,'Kosovnica za razrez'!D91,0))*'Kosovnica za razrez'!E91/1000</f>
        <v>0</v>
      </c>
      <c r="K82" s="38">
        <f>(IF('Kosovnica za razrez'!G91=4,'Kosovnica za razrez'!C91,0)+IF('Kosovnica za razrez'!H91=4,'Kosovnica za razrez'!C91,0)+IF('Kosovnica za razrez'!I91=4,'Kosovnica za razrez'!D91,0)+IF('Kosovnica za razrez'!J91=4,'Kosovnica za razrez'!D91,0))*'Kosovnica za razrez'!E91/1000</f>
        <v>0</v>
      </c>
      <c r="L82" s="38">
        <f t="shared" si="14"/>
        <v>0</v>
      </c>
    </row>
    <row r="83" spans="1:12" ht="15">
      <c r="A83" s="39">
        <f>'Kosovnica za razrez'!A92</f>
        <v>79</v>
      </c>
      <c r="B83" s="40">
        <f>'Kosovnica za razrez'!B92</f>
        <v>0</v>
      </c>
      <c r="C83" s="36">
        <f>'Kosovnica za razrez'!C92*'Kosovnica za razrez'!D92*'Kosovnica za razrez'!E92/1000000</f>
        <v>0</v>
      </c>
      <c r="D83" s="36">
        <f t="shared" si="12"/>
        <v>0</v>
      </c>
      <c r="E83" s="37"/>
      <c r="F83" s="36">
        <f t="shared" si="13"/>
        <v>0</v>
      </c>
      <c r="G83" s="37"/>
      <c r="H83" s="38">
        <f>(IF('Kosovnica za razrez'!G92=1,'Kosovnica za razrez'!C92,0)+IF('Kosovnica za razrez'!H92=1,'Kosovnica za razrez'!C92,0)+IF('Kosovnica za razrez'!I92=1,'Kosovnica za razrez'!D92,0)+IF('Kosovnica za razrez'!J92=1,'Kosovnica za razrez'!D92,0))*'Kosovnica za razrez'!E92/1000</f>
        <v>0</v>
      </c>
      <c r="I83" s="38">
        <f>(IF('Kosovnica za razrez'!G92=2,'Kosovnica za razrez'!C92,0)+IF('Kosovnica za razrez'!H92=2,'Kosovnica za razrez'!C92,0)+IF('Kosovnica za razrez'!I92=2,'Kosovnica za razrez'!D92,0)+IF('Kosovnica za razrez'!J92=2,'Kosovnica za razrez'!D92,0))*'Kosovnica za razrez'!E92/1000</f>
        <v>0</v>
      </c>
      <c r="J83" s="38">
        <f>(IF('Kosovnica za razrez'!G92=3,'Kosovnica za razrez'!C92,0)+IF('Kosovnica za razrez'!H92=3,'Kosovnica za razrez'!C92,0)+IF('Kosovnica za razrez'!I92=3,'Kosovnica za razrez'!D92,0)+IF('Kosovnica za razrez'!J92=3,'Kosovnica za razrez'!D92,0))*'Kosovnica za razrez'!E92/1000</f>
        <v>0</v>
      </c>
      <c r="K83" s="38">
        <f>(IF('Kosovnica za razrez'!G92=4,'Kosovnica za razrez'!C92,0)+IF('Kosovnica za razrez'!H92=4,'Kosovnica za razrez'!C92,0)+IF('Kosovnica za razrez'!I92=4,'Kosovnica za razrez'!D92,0)+IF('Kosovnica za razrez'!J92=4,'Kosovnica za razrez'!D92,0))*'Kosovnica za razrez'!E92/1000</f>
        <v>0</v>
      </c>
      <c r="L83" s="38">
        <f t="shared" si="14"/>
        <v>0</v>
      </c>
    </row>
    <row r="84" spans="1:12" ht="15">
      <c r="A84" s="39">
        <f>'Kosovnica za razrez'!A93</f>
        <v>80</v>
      </c>
      <c r="B84" s="40">
        <f>'Kosovnica za razrez'!B93</f>
        <v>0</v>
      </c>
      <c r="C84" s="36">
        <f>'Kosovnica za razrez'!C93*'Kosovnica za razrez'!D93*'Kosovnica za razrez'!E93/1000000</f>
        <v>0</v>
      </c>
      <c r="D84" s="36">
        <f t="shared" si="12"/>
        <v>0</v>
      </c>
      <c r="E84" s="37"/>
      <c r="F84" s="36">
        <f t="shared" si="13"/>
        <v>0</v>
      </c>
      <c r="G84" s="37"/>
      <c r="H84" s="38">
        <f>(IF('Kosovnica za razrez'!G93=1,'Kosovnica za razrez'!C93,0)+IF('Kosovnica za razrez'!H93=1,'Kosovnica za razrez'!C93,0)+IF('Kosovnica za razrez'!I93=1,'Kosovnica za razrez'!D93,0)+IF('Kosovnica za razrez'!J93=1,'Kosovnica za razrez'!D93,0))*'Kosovnica za razrez'!E93/1000</f>
        <v>0</v>
      </c>
      <c r="I84" s="38">
        <f>(IF('Kosovnica za razrez'!G93=2,'Kosovnica za razrez'!C93,0)+IF('Kosovnica za razrez'!H93=2,'Kosovnica za razrez'!C93,0)+IF('Kosovnica za razrez'!I93=2,'Kosovnica za razrez'!D93,0)+IF('Kosovnica za razrez'!J93=2,'Kosovnica za razrez'!D93,0))*'Kosovnica za razrez'!E93/1000</f>
        <v>0</v>
      </c>
      <c r="J84" s="38">
        <f>(IF('Kosovnica za razrez'!G93=3,'Kosovnica za razrez'!C93,0)+IF('Kosovnica za razrez'!H93=3,'Kosovnica za razrez'!C93,0)+IF('Kosovnica za razrez'!I93=3,'Kosovnica za razrez'!D93,0)+IF('Kosovnica za razrez'!J93=3,'Kosovnica za razrez'!D93,0))*'Kosovnica za razrez'!E93/1000</f>
        <v>0</v>
      </c>
      <c r="K84" s="38">
        <f>(IF('Kosovnica za razrez'!G93=4,'Kosovnica za razrez'!C93,0)+IF('Kosovnica za razrez'!H93=4,'Kosovnica za razrez'!C93,0)+IF('Kosovnica za razrez'!I93=4,'Kosovnica za razrez'!D93,0)+IF('Kosovnica za razrez'!J93=4,'Kosovnica za razrez'!D93,0))*'Kosovnica za razrez'!E93/1000</f>
        <v>0</v>
      </c>
      <c r="L84" s="38">
        <f t="shared" si="14"/>
        <v>0</v>
      </c>
    </row>
    <row r="85" spans="1:12" ht="15">
      <c r="A85" s="39">
        <f>'Kosovnica za razrez'!A94</f>
        <v>81</v>
      </c>
      <c r="B85" s="40">
        <f>'Kosovnica za razrez'!B94</f>
        <v>0</v>
      </c>
      <c r="C85" s="36">
        <f>'Kosovnica za razrez'!C94*'Kosovnica za razrez'!D94*'Kosovnica za razrez'!E94/1000000</f>
        <v>0</v>
      </c>
      <c r="D85" s="36">
        <f t="shared" si="12"/>
        <v>0</v>
      </c>
      <c r="E85" s="37"/>
      <c r="F85" s="36">
        <f t="shared" si="13"/>
        <v>0</v>
      </c>
      <c r="G85" s="37"/>
      <c r="H85" s="38">
        <f>(IF('Kosovnica za razrez'!G94=1,'Kosovnica za razrez'!C94,0)+IF('Kosovnica za razrez'!H94=1,'Kosovnica za razrez'!C94,0)+IF('Kosovnica za razrez'!I94=1,'Kosovnica za razrez'!D94,0)+IF('Kosovnica za razrez'!J94=1,'Kosovnica za razrez'!D94,0))*'Kosovnica za razrez'!E94/1000</f>
        <v>0</v>
      </c>
      <c r="I85" s="38">
        <f>(IF('Kosovnica za razrez'!G94=2,'Kosovnica za razrez'!C94,0)+IF('Kosovnica za razrez'!H94=2,'Kosovnica za razrez'!C94,0)+IF('Kosovnica za razrez'!I94=2,'Kosovnica za razrez'!D94,0)+IF('Kosovnica za razrez'!J94=2,'Kosovnica za razrez'!D94,0))*'Kosovnica za razrez'!E94/1000</f>
        <v>0</v>
      </c>
      <c r="J85" s="38">
        <f>(IF('Kosovnica za razrez'!G94=3,'Kosovnica za razrez'!C94,0)+IF('Kosovnica za razrez'!H94=3,'Kosovnica za razrez'!C94,0)+IF('Kosovnica za razrez'!I94=3,'Kosovnica za razrez'!D94,0)+IF('Kosovnica za razrez'!J94=3,'Kosovnica za razrez'!D94,0))*'Kosovnica za razrez'!E94/1000</f>
        <v>0</v>
      </c>
      <c r="K85" s="38">
        <f>(IF('Kosovnica za razrez'!G94=4,'Kosovnica za razrez'!C94,0)+IF('Kosovnica za razrez'!H94=4,'Kosovnica za razrez'!C94,0)+IF('Kosovnica za razrez'!I94=4,'Kosovnica za razrez'!D94,0)+IF('Kosovnica za razrez'!J94=4,'Kosovnica za razrez'!D94,0))*'Kosovnica za razrez'!E94/1000</f>
        <v>0</v>
      </c>
      <c r="L85" s="38">
        <f t="shared" si="14"/>
        <v>0</v>
      </c>
    </row>
    <row r="86" spans="1:12" ht="15">
      <c r="A86" s="39">
        <f>'Kosovnica za razrez'!A95</f>
        <v>82</v>
      </c>
      <c r="B86" s="40">
        <f>'Kosovnica za razrez'!B95</f>
        <v>0</v>
      </c>
      <c r="C86" s="36">
        <f>'Kosovnica za razrez'!C95*'Kosovnica za razrez'!D95*'Kosovnica za razrez'!E95/1000000</f>
        <v>0</v>
      </c>
      <c r="D86" s="36">
        <f t="shared" si="12"/>
        <v>0</v>
      </c>
      <c r="E86" s="37"/>
      <c r="F86" s="36">
        <f t="shared" si="13"/>
        <v>0</v>
      </c>
      <c r="G86" s="37"/>
      <c r="H86" s="38">
        <f>(IF('Kosovnica za razrez'!G95=1,'Kosovnica za razrez'!C95,0)+IF('Kosovnica za razrez'!H95=1,'Kosovnica za razrez'!C95,0)+IF('Kosovnica za razrez'!I95=1,'Kosovnica za razrez'!D95,0)+IF('Kosovnica za razrez'!J95=1,'Kosovnica za razrez'!D95,0))*'Kosovnica za razrez'!E95/1000</f>
        <v>0</v>
      </c>
      <c r="I86" s="38">
        <f>(IF('Kosovnica za razrez'!G95=2,'Kosovnica za razrez'!C95,0)+IF('Kosovnica za razrez'!H95=2,'Kosovnica za razrez'!C95,0)+IF('Kosovnica za razrez'!I95=2,'Kosovnica za razrez'!D95,0)+IF('Kosovnica za razrez'!J95=2,'Kosovnica za razrez'!D95,0))*'Kosovnica za razrez'!E95/1000</f>
        <v>0</v>
      </c>
      <c r="J86" s="38">
        <f>(IF('Kosovnica za razrez'!G95=3,'Kosovnica za razrez'!C95,0)+IF('Kosovnica za razrez'!H95=3,'Kosovnica za razrez'!C95,0)+IF('Kosovnica za razrez'!I95=3,'Kosovnica za razrez'!D95,0)+IF('Kosovnica za razrez'!J95=3,'Kosovnica za razrez'!D95,0))*'Kosovnica za razrez'!E95/1000</f>
        <v>0</v>
      </c>
      <c r="K86" s="38">
        <f>(IF('Kosovnica za razrez'!G95=4,'Kosovnica za razrez'!C95,0)+IF('Kosovnica za razrez'!H95=4,'Kosovnica za razrez'!C95,0)+IF('Kosovnica za razrez'!I95=4,'Kosovnica za razrez'!D95,0)+IF('Kosovnica za razrez'!J95=4,'Kosovnica za razrez'!D95,0))*'Kosovnica za razrez'!E95/1000</f>
        <v>0</v>
      </c>
      <c r="L86" s="38">
        <f t="shared" si="14"/>
        <v>0</v>
      </c>
    </row>
    <row r="87" spans="1:12" ht="15">
      <c r="A87" s="39">
        <f>'Kosovnica za razrez'!A96</f>
        <v>83</v>
      </c>
      <c r="B87" s="40">
        <f>'Kosovnica za razrez'!B96</f>
        <v>0</v>
      </c>
      <c r="C87" s="36">
        <f>'Kosovnica za razrez'!C96*'Kosovnica za razrez'!D96*'Kosovnica za razrez'!E96/1000000</f>
        <v>0</v>
      </c>
      <c r="D87" s="36">
        <f t="shared" si="12"/>
        <v>0</v>
      </c>
      <c r="E87" s="37"/>
      <c r="F87" s="36">
        <f t="shared" si="13"/>
        <v>0</v>
      </c>
      <c r="G87" s="37"/>
      <c r="H87" s="38">
        <f>(IF('Kosovnica za razrez'!G96=1,'Kosovnica za razrez'!C96,0)+IF('Kosovnica za razrez'!H96=1,'Kosovnica za razrez'!C96,0)+IF('Kosovnica za razrez'!I96=1,'Kosovnica za razrez'!D96,0)+IF('Kosovnica za razrez'!J96=1,'Kosovnica za razrez'!D96,0))*'Kosovnica za razrez'!E96/1000</f>
        <v>0</v>
      </c>
      <c r="I87" s="38">
        <f>(IF('Kosovnica za razrez'!G96=2,'Kosovnica za razrez'!C96,0)+IF('Kosovnica za razrez'!H96=2,'Kosovnica za razrez'!C96,0)+IF('Kosovnica za razrez'!I96=2,'Kosovnica za razrez'!D96,0)+IF('Kosovnica za razrez'!J96=2,'Kosovnica za razrez'!D96,0))*'Kosovnica za razrez'!E96/1000</f>
        <v>0</v>
      </c>
      <c r="J87" s="38">
        <f>(IF('Kosovnica za razrez'!G96=3,'Kosovnica za razrez'!C96,0)+IF('Kosovnica za razrez'!H96=3,'Kosovnica za razrez'!C96,0)+IF('Kosovnica za razrez'!I96=3,'Kosovnica za razrez'!D96,0)+IF('Kosovnica za razrez'!J96=3,'Kosovnica za razrez'!D96,0))*'Kosovnica za razrez'!E96/1000</f>
        <v>0</v>
      </c>
      <c r="K87" s="38">
        <f>(IF('Kosovnica za razrez'!G96=4,'Kosovnica za razrez'!C96,0)+IF('Kosovnica za razrez'!H96=4,'Kosovnica za razrez'!C96,0)+IF('Kosovnica za razrez'!I96=4,'Kosovnica za razrez'!D96,0)+IF('Kosovnica za razrez'!J96=4,'Kosovnica za razrez'!D96,0))*'Kosovnica za razrez'!E96/1000</f>
        <v>0</v>
      </c>
      <c r="L87" s="38">
        <f t="shared" si="14"/>
        <v>0</v>
      </c>
    </row>
    <row r="88" spans="1:12" ht="15">
      <c r="A88" s="39">
        <f>'Kosovnica za razrez'!A97</f>
        <v>84</v>
      </c>
      <c r="B88" s="40">
        <f>'Kosovnica za razrez'!B97</f>
        <v>0</v>
      </c>
      <c r="C88" s="36">
        <f>'Kosovnica za razrez'!C97*'Kosovnica za razrez'!D97*'Kosovnica za razrez'!E97/1000000</f>
        <v>0</v>
      </c>
      <c r="D88" s="36">
        <f t="shared" si="12"/>
        <v>0</v>
      </c>
      <c r="E88" s="37"/>
      <c r="F88" s="36">
        <f t="shared" si="13"/>
        <v>0</v>
      </c>
      <c r="G88" s="37"/>
      <c r="H88" s="38">
        <f>(IF('Kosovnica za razrez'!G97=1,'Kosovnica za razrez'!C97,0)+IF('Kosovnica za razrez'!H97=1,'Kosovnica za razrez'!C97,0)+IF('Kosovnica za razrez'!I97=1,'Kosovnica za razrez'!D97,0)+IF('Kosovnica za razrez'!J97=1,'Kosovnica za razrez'!D97,0))*'Kosovnica za razrez'!E97/1000</f>
        <v>0</v>
      </c>
      <c r="I88" s="38">
        <f>(IF('Kosovnica za razrez'!G97=2,'Kosovnica za razrez'!C97,0)+IF('Kosovnica za razrez'!H97=2,'Kosovnica za razrez'!C97,0)+IF('Kosovnica za razrez'!I97=2,'Kosovnica za razrez'!D97,0)+IF('Kosovnica za razrez'!J97=2,'Kosovnica za razrez'!D97,0))*'Kosovnica za razrez'!E97/1000</f>
        <v>0</v>
      </c>
      <c r="J88" s="38">
        <f>(IF('Kosovnica za razrez'!G97=3,'Kosovnica za razrez'!C97,0)+IF('Kosovnica za razrez'!H97=3,'Kosovnica za razrez'!C97,0)+IF('Kosovnica za razrez'!I97=3,'Kosovnica za razrez'!D97,0)+IF('Kosovnica za razrez'!J97=3,'Kosovnica za razrez'!D97,0))*'Kosovnica za razrez'!E97/1000</f>
        <v>0</v>
      </c>
      <c r="K88" s="38">
        <f>(IF('Kosovnica za razrez'!G97=4,'Kosovnica za razrez'!C97,0)+IF('Kosovnica za razrez'!H97=4,'Kosovnica za razrez'!C97,0)+IF('Kosovnica za razrez'!I97=4,'Kosovnica za razrez'!D97,0)+IF('Kosovnica za razrez'!J97=4,'Kosovnica za razrez'!D97,0))*'Kosovnica za razrez'!E97/1000</f>
        <v>0</v>
      </c>
      <c r="L88" s="38">
        <f t="shared" si="14"/>
        <v>0</v>
      </c>
    </row>
    <row r="89" spans="1:12" ht="15">
      <c r="A89" s="39">
        <f>'Kosovnica za razrez'!A98</f>
        <v>85</v>
      </c>
      <c r="B89" s="40">
        <f>'Kosovnica za razrez'!B98</f>
        <v>0</v>
      </c>
      <c r="C89" s="36">
        <f>'Kosovnica za razrez'!C98*'Kosovnica za razrez'!D98*'Kosovnica za razrez'!E98/1000000</f>
        <v>0</v>
      </c>
      <c r="D89" s="36">
        <f t="shared" si="12"/>
        <v>0</v>
      </c>
      <c r="E89" s="37"/>
      <c r="F89" s="36">
        <f t="shared" si="13"/>
        <v>0</v>
      </c>
      <c r="G89" s="37"/>
      <c r="H89" s="38">
        <f>(IF('Kosovnica za razrez'!G98=1,'Kosovnica za razrez'!C98,0)+IF('Kosovnica za razrez'!H98=1,'Kosovnica za razrez'!C98,0)+IF('Kosovnica za razrez'!I98=1,'Kosovnica za razrez'!D98,0)+IF('Kosovnica za razrez'!J98=1,'Kosovnica za razrez'!D98,0))*'Kosovnica za razrez'!E98/1000</f>
        <v>0</v>
      </c>
      <c r="I89" s="38">
        <f>(IF('Kosovnica za razrez'!G98=2,'Kosovnica za razrez'!C98,0)+IF('Kosovnica za razrez'!H98=2,'Kosovnica za razrez'!C98,0)+IF('Kosovnica za razrez'!I98=2,'Kosovnica za razrez'!D98,0)+IF('Kosovnica za razrez'!J98=2,'Kosovnica za razrez'!D98,0))*'Kosovnica za razrez'!E98/1000</f>
        <v>0</v>
      </c>
      <c r="J89" s="38">
        <f>(IF('Kosovnica za razrez'!G98=3,'Kosovnica za razrez'!C98,0)+IF('Kosovnica za razrez'!H98=3,'Kosovnica za razrez'!C98,0)+IF('Kosovnica za razrez'!I98=3,'Kosovnica za razrez'!D98,0)+IF('Kosovnica za razrez'!J98=3,'Kosovnica za razrez'!D98,0))*'Kosovnica za razrez'!E98/1000</f>
        <v>0</v>
      </c>
      <c r="K89" s="38">
        <f>(IF('Kosovnica za razrez'!G98=4,'Kosovnica za razrez'!C98,0)+IF('Kosovnica za razrez'!H98=4,'Kosovnica za razrez'!C98,0)+IF('Kosovnica za razrez'!I98=4,'Kosovnica za razrez'!D98,0)+IF('Kosovnica za razrez'!J98=4,'Kosovnica za razrez'!D98,0))*'Kosovnica za razrez'!E98/1000</f>
        <v>0</v>
      </c>
      <c r="L89" s="38">
        <f t="shared" si="14"/>
        <v>0</v>
      </c>
    </row>
    <row r="90" spans="1:12" ht="15">
      <c r="A90" s="39">
        <f>'Kosovnica za razrez'!A99</f>
        <v>86</v>
      </c>
      <c r="B90" s="40">
        <f>'Kosovnica za razrez'!B99</f>
        <v>0</v>
      </c>
      <c r="C90" s="36">
        <f>'Kosovnica za razrez'!C99*'Kosovnica za razrez'!D99*'Kosovnica za razrez'!E99/1000000</f>
        <v>0</v>
      </c>
      <c r="D90" s="36">
        <f t="shared" si="12"/>
        <v>0</v>
      </c>
      <c r="E90" s="37"/>
      <c r="F90" s="36">
        <f t="shared" si="13"/>
        <v>0</v>
      </c>
      <c r="G90" s="37"/>
      <c r="H90" s="38">
        <f>(IF('Kosovnica za razrez'!G99=1,'Kosovnica za razrez'!C99,0)+IF('Kosovnica za razrez'!H99=1,'Kosovnica za razrez'!C99,0)+IF('Kosovnica za razrez'!I99=1,'Kosovnica za razrez'!D99,0)+IF('Kosovnica za razrez'!J99=1,'Kosovnica za razrez'!D99,0))*'Kosovnica za razrez'!E99/1000</f>
        <v>0</v>
      </c>
      <c r="I90" s="38">
        <f>(IF('Kosovnica za razrez'!G99=2,'Kosovnica za razrez'!C99,0)+IF('Kosovnica za razrez'!H99=2,'Kosovnica za razrez'!C99,0)+IF('Kosovnica za razrez'!I99=2,'Kosovnica za razrez'!D99,0)+IF('Kosovnica za razrez'!J99=2,'Kosovnica za razrez'!D99,0))*'Kosovnica za razrez'!E99/1000</f>
        <v>0</v>
      </c>
      <c r="J90" s="38">
        <f>(IF('Kosovnica za razrez'!G99=3,'Kosovnica za razrez'!C99,0)+IF('Kosovnica za razrez'!H99=3,'Kosovnica za razrez'!C99,0)+IF('Kosovnica za razrez'!I99=3,'Kosovnica za razrez'!D99,0)+IF('Kosovnica za razrez'!J99=3,'Kosovnica za razrez'!D99,0))*'Kosovnica za razrez'!E99/1000</f>
        <v>0</v>
      </c>
      <c r="K90" s="38">
        <f>(IF('Kosovnica za razrez'!G99=4,'Kosovnica za razrez'!C99,0)+IF('Kosovnica za razrez'!H99=4,'Kosovnica za razrez'!C99,0)+IF('Kosovnica za razrez'!I99=4,'Kosovnica za razrez'!D99,0)+IF('Kosovnica za razrez'!J99=4,'Kosovnica za razrez'!D99,0))*'Kosovnica za razrez'!E99/1000</f>
        <v>0</v>
      </c>
      <c r="L90" s="38">
        <f t="shared" si="14"/>
        <v>0</v>
      </c>
    </row>
    <row r="91" spans="1:12" ht="15">
      <c r="A91" s="39">
        <f>'Kosovnica za razrez'!A100</f>
        <v>87</v>
      </c>
      <c r="B91" s="40">
        <f>'Kosovnica za razrez'!B100</f>
        <v>0</v>
      </c>
      <c r="C91" s="36">
        <f>'Kosovnica za razrez'!C100*'Kosovnica za razrez'!D100*'Kosovnica za razrez'!E100/1000000</f>
        <v>0</v>
      </c>
      <c r="D91" s="36">
        <f t="shared" si="12"/>
        <v>0</v>
      </c>
      <c r="E91" s="37"/>
      <c r="F91" s="36">
        <f t="shared" si="13"/>
        <v>0</v>
      </c>
      <c r="G91" s="37"/>
      <c r="H91" s="38">
        <f>(IF('Kosovnica za razrez'!G100=1,'Kosovnica za razrez'!C100,0)+IF('Kosovnica za razrez'!H100=1,'Kosovnica za razrez'!C100,0)+IF('Kosovnica za razrez'!I100=1,'Kosovnica za razrez'!D100,0)+IF('Kosovnica za razrez'!J100=1,'Kosovnica za razrez'!D100,0))*'Kosovnica za razrez'!E100/1000</f>
        <v>0</v>
      </c>
      <c r="I91" s="38">
        <f>(IF('Kosovnica za razrez'!G100=2,'Kosovnica za razrez'!C100,0)+IF('Kosovnica za razrez'!H100=2,'Kosovnica za razrez'!C100,0)+IF('Kosovnica za razrez'!I100=2,'Kosovnica za razrez'!D100,0)+IF('Kosovnica za razrez'!J100=2,'Kosovnica za razrez'!D100,0))*'Kosovnica za razrez'!E100/1000</f>
        <v>0</v>
      </c>
      <c r="J91" s="38">
        <f>(IF('Kosovnica za razrez'!G100=3,'Kosovnica za razrez'!C100,0)+IF('Kosovnica za razrez'!H100=3,'Kosovnica za razrez'!C100,0)+IF('Kosovnica za razrez'!I100=3,'Kosovnica za razrez'!D100,0)+IF('Kosovnica za razrez'!J100=3,'Kosovnica za razrez'!D100,0))*'Kosovnica za razrez'!E100/1000</f>
        <v>0</v>
      </c>
      <c r="K91" s="38">
        <f>(IF('Kosovnica za razrez'!G100=4,'Kosovnica za razrez'!C100,0)+IF('Kosovnica za razrez'!H100=4,'Kosovnica za razrez'!C100,0)+IF('Kosovnica za razrez'!I100=4,'Kosovnica za razrez'!D100,0)+IF('Kosovnica za razrez'!J100=4,'Kosovnica za razrez'!D100,0))*'Kosovnica za razrez'!E100/1000</f>
        <v>0</v>
      </c>
      <c r="L91" s="38">
        <f t="shared" si="14"/>
        <v>0</v>
      </c>
    </row>
    <row r="92" spans="1:12" ht="15">
      <c r="A92" s="39">
        <f>'Kosovnica za razrez'!A101</f>
        <v>88</v>
      </c>
      <c r="B92" s="40">
        <f>'Kosovnica za razrez'!B101</f>
        <v>0</v>
      </c>
      <c r="C92" s="36">
        <f>'Kosovnica za razrez'!C101*'Kosovnica za razrez'!D101*'Kosovnica za razrez'!E101/1000000</f>
        <v>0</v>
      </c>
      <c r="D92" s="36">
        <f t="shared" si="12"/>
        <v>0</v>
      </c>
      <c r="E92" s="37"/>
      <c r="F92" s="36">
        <f t="shared" si="13"/>
        <v>0</v>
      </c>
      <c r="G92" s="37"/>
      <c r="H92" s="38">
        <f>(IF('Kosovnica za razrez'!G101=1,'Kosovnica za razrez'!C101,0)+IF('Kosovnica za razrez'!H101=1,'Kosovnica za razrez'!C101,0)+IF('Kosovnica za razrez'!I101=1,'Kosovnica za razrez'!D101,0)+IF('Kosovnica za razrez'!J101=1,'Kosovnica za razrez'!D101,0))*'Kosovnica za razrez'!E101/1000</f>
        <v>0</v>
      </c>
      <c r="I92" s="38">
        <f>(IF('Kosovnica za razrez'!G101=2,'Kosovnica za razrez'!C101,0)+IF('Kosovnica za razrez'!H101=2,'Kosovnica za razrez'!C101,0)+IF('Kosovnica za razrez'!I101=2,'Kosovnica za razrez'!D101,0)+IF('Kosovnica za razrez'!J101=2,'Kosovnica za razrez'!D101,0))*'Kosovnica za razrez'!E101/1000</f>
        <v>0</v>
      </c>
      <c r="J92" s="38">
        <f>(IF('Kosovnica za razrez'!G101=3,'Kosovnica za razrez'!C101,0)+IF('Kosovnica za razrez'!H101=3,'Kosovnica za razrez'!C101,0)+IF('Kosovnica za razrez'!I101=3,'Kosovnica za razrez'!D101,0)+IF('Kosovnica za razrez'!J101=3,'Kosovnica za razrez'!D101,0))*'Kosovnica za razrez'!E101/1000</f>
        <v>0</v>
      </c>
      <c r="K92" s="38">
        <f>(IF('Kosovnica za razrez'!G101=4,'Kosovnica za razrez'!C101,0)+IF('Kosovnica za razrez'!H101=4,'Kosovnica za razrez'!C101,0)+IF('Kosovnica za razrez'!I101=4,'Kosovnica za razrez'!D101,0)+IF('Kosovnica za razrez'!J101=4,'Kosovnica za razrez'!D101,0))*'Kosovnica za razrez'!E101/1000</f>
        <v>0</v>
      </c>
      <c r="L92" s="38">
        <f t="shared" si="14"/>
        <v>0</v>
      </c>
    </row>
    <row r="93" spans="1:12" ht="15">
      <c r="A93" s="39">
        <f>'Kosovnica za razrez'!A102</f>
        <v>89</v>
      </c>
      <c r="B93" s="40">
        <f>'Kosovnica za razrez'!B102</f>
        <v>0</v>
      </c>
      <c r="C93" s="36">
        <f>'Kosovnica za razrez'!C102*'Kosovnica za razrez'!D102*'Kosovnica za razrez'!E102/1000000</f>
        <v>0</v>
      </c>
      <c r="D93" s="36">
        <f t="shared" si="12"/>
        <v>0</v>
      </c>
      <c r="E93" s="37"/>
      <c r="F93" s="36">
        <f t="shared" si="13"/>
        <v>0</v>
      </c>
      <c r="G93" s="37"/>
      <c r="H93" s="38">
        <f>(IF('Kosovnica za razrez'!G102=1,'Kosovnica za razrez'!C102,0)+IF('Kosovnica za razrez'!H102=1,'Kosovnica za razrez'!C102,0)+IF('Kosovnica za razrez'!I102=1,'Kosovnica za razrez'!D102,0)+IF('Kosovnica za razrez'!J102=1,'Kosovnica za razrez'!D102,0))*'Kosovnica za razrez'!E102/1000</f>
        <v>0</v>
      </c>
      <c r="I93" s="38">
        <f>(IF('Kosovnica za razrez'!G102=2,'Kosovnica za razrez'!C102,0)+IF('Kosovnica za razrez'!H102=2,'Kosovnica za razrez'!C102,0)+IF('Kosovnica za razrez'!I102=2,'Kosovnica za razrez'!D102,0)+IF('Kosovnica za razrez'!J102=2,'Kosovnica za razrez'!D102,0))*'Kosovnica za razrez'!E102/1000</f>
        <v>0</v>
      </c>
      <c r="J93" s="38">
        <f>(IF('Kosovnica za razrez'!G102=3,'Kosovnica za razrez'!C102,0)+IF('Kosovnica za razrez'!H102=3,'Kosovnica za razrez'!C102,0)+IF('Kosovnica za razrez'!I102=3,'Kosovnica za razrez'!D102,0)+IF('Kosovnica za razrez'!J102=3,'Kosovnica za razrez'!D102,0))*'Kosovnica za razrez'!E102/1000</f>
        <v>0</v>
      </c>
      <c r="K93" s="38">
        <f>(IF('Kosovnica za razrez'!G102=4,'Kosovnica za razrez'!C102,0)+IF('Kosovnica za razrez'!H102=4,'Kosovnica za razrez'!C102,0)+IF('Kosovnica za razrez'!I102=4,'Kosovnica za razrez'!D102,0)+IF('Kosovnica za razrez'!J102=4,'Kosovnica za razrez'!D102,0))*'Kosovnica za razrez'!E102/1000</f>
        <v>0</v>
      </c>
      <c r="L93" s="38">
        <f t="shared" si="14"/>
        <v>0</v>
      </c>
    </row>
    <row r="94" spans="1:12" ht="15">
      <c r="A94" s="39">
        <f>'Kosovnica za razrez'!A103</f>
        <v>90</v>
      </c>
      <c r="B94" s="40">
        <f>'Kosovnica za razrez'!B103</f>
        <v>0</v>
      </c>
      <c r="C94" s="36">
        <f>'Kosovnica za razrez'!C103*'Kosovnica za razrez'!D103*'Kosovnica za razrez'!E103/1000000</f>
        <v>0</v>
      </c>
      <c r="D94" s="36">
        <f t="shared" si="12"/>
        <v>0</v>
      </c>
      <c r="E94" s="37"/>
      <c r="F94" s="36">
        <f t="shared" si="13"/>
        <v>0</v>
      </c>
      <c r="G94" s="37"/>
      <c r="H94" s="38">
        <f>(IF('Kosovnica za razrez'!G103=1,'Kosovnica za razrez'!C103,0)+IF('Kosovnica za razrez'!H103=1,'Kosovnica za razrez'!C103,0)+IF('Kosovnica za razrez'!I103=1,'Kosovnica za razrez'!D103,0)+IF('Kosovnica za razrez'!J103=1,'Kosovnica za razrez'!D103,0))*'Kosovnica za razrez'!E103/1000</f>
        <v>0</v>
      </c>
      <c r="I94" s="38">
        <f>(IF('Kosovnica za razrez'!G103=2,'Kosovnica za razrez'!C103,0)+IF('Kosovnica za razrez'!H103=2,'Kosovnica za razrez'!C103,0)+IF('Kosovnica za razrez'!I103=2,'Kosovnica za razrez'!D103,0)+IF('Kosovnica za razrez'!J103=2,'Kosovnica za razrez'!D103,0))*'Kosovnica za razrez'!E103/1000</f>
        <v>0</v>
      </c>
      <c r="J94" s="38">
        <f>(IF('Kosovnica za razrez'!G103=3,'Kosovnica za razrez'!C103,0)+IF('Kosovnica za razrez'!H103=3,'Kosovnica za razrez'!C103,0)+IF('Kosovnica za razrez'!I103=3,'Kosovnica za razrez'!D103,0)+IF('Kosovnica za razrez'!J103=3,'Kosovnica za razrez'!D103,0))*'Kosovnica za razrez'!E103/1000</f>
        <v>0</v>
      </c>
      <c r="K94" s="38">
        <f>(IF('Kosovnica za razrez'!G103=4,'Kosovnica za razrez'!C103,0)+IF('Kosovnica za razrez'!H103=4,'Kosovnica za razrez'!C103,0)+IF('Kosovnica za razrez'!I103=4,'Kosovnica za razrez'!D103,0)+IF('Kosovnica za razrez'!J103=4,'Kosovnica za razrez'!D103,0))*'Kosovnica za razrez'!E103/1000</f>
        <v>0</v>
      </c>
      <c r="L94" s="38">
        <f t="shared" si="14"/>
        <v>0</v>
      </c>
    </row>
    <row r="95" spans="1:12" ht="15">
      <c r="A95" s="39">
        <f>'Kosovnica za razrez'!A104</f>
        <v>91</v>
      </c>
      <c r="B95" s="40">
        <f>'Kosovnica za razrez'!B104</f>
        <v>0</v>
      </c>
      <c r="C95" s="36">
        <f>'Kosovnica za razrez'!C104*'Kosovnica za razrez'!D104*'Kosovnica za razrez'!E104/1000000</f>
        <v>0</v>
      </c>
      <c r="D95" s="36">
        <f t="shared" si="12"/>
        <v>0</v>
      </c>
      <c r="E95" s="37"/>
      <c r="F95" s="36">
        <f t="shared" si="13"/>
        <v>0</v>
      </c>
      <c r="G95" s="37"/>
      <c r="H95" s="38">
        <f>(IF('Kosovnica za razrez'!G104=1,'Kosovnica za razrez'!C104,0)+IF('Kosovnica za razrez'!H104=1,'Kosovnica za razrez'!C104,0)+IF('Kosovnica za razrez'!I104=1,'Kosovnica za razrez'!D104,0)+IF('Kosovnica za razrez'!J104=1,'Kosovnica za razrez'!D104,0))*'Kosovnica za razrez'!E104/1000</f>
        <v>0</v>
      </c>
      <c r="I95" s="38">
        <f>(IF('Kosovnica za razrez'!G104=2,'Kosovnica za razrez'!C104,0)+IF('Kosovnica za razrez'!H104=2,'Kosovnica za razrez'!C104,0)+IF('Kosovnica za razrez'!I104=2,'Kosovnica za razrez'!D104,0)+IF('Kosovnica za razrez'!J104=2,'Kosovnica za razrez'!D104,0))*'Kosovnica za razrez'!E104/1000</f>
        <v>0</v>
      </c>
      <c r="J95" s="38">
        <f>(IF('Kosovnica za razrez'!G104=3,'Kosovnica za razrez'!C104,0)+IF('Kosovnica za razrez'!H104=3,'Kosovnica za razrez'!C104,0)+IF('Kosovnica za razrez'!I104=3,'Kosovnica za razrez'!D104,0)+IF('Kosovnica za razrez'!J104=3,'Kosovnica za razrez'!D104,0))*'Kosovnica za razrez'!E104/1000</f>
        <v>0</v>
      </c>
      <c r="K95" s="38">
        <f>(IF('Kosovnica za razrez'!G104=4,'Kosovnica za razrez'!C104,0)+IF('Kosovnica za razrez'!H104=4,'Kosovnica za razrez'!C104,0)+IF('Kosovnica za razrez'!I104=4,'Kosovnica za razrez'!D104,0)+IF('Kosovnica za razrez'!J104=4,'Kosovnica za razrez'!D104,0))*'Kosovnica za razrez'!E104/1000</f>
        <v>0</v>
      </c>
      <c r="L95" s="38">
        <f t="shared" si="14"/>
        <v>0</v>
      </c>
    </row>
    <row r="96" spans="1:12" ht="15">
      <c r="A96" s="39">
        <f>'Kosovnica za razrez'!A105</f>
        <v>92</v>
      </c>
      <c r="B96" s="40">
        <f>'Kosovnica za razrez'!B105</f>
        <v>0</v>
      </c>
      <c r="C96" s="36">
        <f>'Kosovnica za razrez'!C105*'Kosovnica za razrez'!D105*'Kosovnica za razrez'!E105/1000000</f>
        <v>0</v>
      </c>
      <c r="D96" s="36">
        <f t="shared" si="12"/>
        <v>0</v>
      </c>
      <c r="E96" s="37"/>
      <c r="F96" s="36">
        <f t="shared" si="13"/>
        <v>0</v>
      </c>
      <c r="G96" s="37"/>
      <c r="H96" s="38">
        <f>(IF('Kosovnica za razrez'!G105=1,'Kosovnica za razrez'!C105,0)+IF('Kosovnica za razrez'!H105=1,'Kosovnica za razrez'!C105,0)+IF('Kosovnica za razrez'!I105=1,'Kosovnica za razrez'!D105,0)+IF('Kosovnica za razrez'!J105=1,'Kosovnica za razrez'!D105,0))*'Kosovnica za razrez'!E105/1000</f>
        <v>0</v>
      </c>
      <c r="I96" s="38">
        <f>(IF('Kosovnica za razrez'!G105=2,'Kosovnica za razrez'!C105,0)+IF('Kosovnica za razrez'!H105=2,'Kosovnica za razrez'!C105,0)+IF('Kosovnica za razrez'!I105=2,'Kosovnica za razrez'!D105,0)+IF('Kosovnica za razrez'!J105=2,'Kosovnica za razrez'!D105,0))*'Kosovnica za razrez'!E105/1000</f>
        <v>0</v>
      </c>
      <c r="J96" s="38">
        <f>(IF('Kosovnica za razrez'!G105=3,'Kosovnica za razrez'!C105,0)+IF('Kosovnica za razrez'!H105=3,'Kosovnica za razrez'!C105,0)+IF('Kosovnica za razrez'!I105=3,'Kosovnica za razrez'!D105,0)+IF('Kosovnica za razrez'!J105=3,'Kosovnica za razrez'!D105,0))*'Kosovnica za razrez'!E105/1000</f>
        <v>0</v>
      </c>
      <c r="K96" s="38">
        <f>(IF('Kosovnica za razrez'!G105=4,'Kosovnica za razrez'!C105,0)+IF('Kosovnica za razrez'!H105=4,'Kosovnica za razrez'!C105,0)+IF('Kosovnica za razrez'!I105=4,'Kosovnica za razrez'!D105,0)+IF('Kosovnica za razrez'!J105=4,'Kosovnica za razrez'!D105,0))*'Kosovnica za razrez'!E105/1000</f>
        <v>0</v>
      </c>
      <c r="L96" s="38">
        <f t="shared" si="14"/>
        <v>0</v>
      </c>
    </row>
    <row r="97" spans="1:12" ht="15">
      <c r="A97" s="39">
        <f>'Kosovnica za razrez'!A106</f>
        <v>93</v>
      </c>
      <c r="B97" s="40">
        <f>'Kosovnica za razrez'!B106</f>
        <v>0</v>
      </c>
      <c r="C97" s="36">
        <f>'Kosovnica za razrez'!C106*'Kosovnica za razrez'!D106*'Kosovnica za razrez'!E106/1000000</f>
        <v>0</v>
      </c>
      <c r="D97" s="36">
        <f t="shared" si="12"/>
        <v>0</v>
      </c>
      <c r="E97" s="37"/>
      <c r="F97" s="36">
        <f t="shared" si="13"/>
        <v>0</v>
      </c>
      <c r="G97" s="37"/>
      <c r="H97" s="38">
        <f>(IF('Kosovnica za razrez'!G106=1,'Kosovnica za razrez'!C106,0)+IF('Kosovnica za razrez'!H106=1,'Kosovnica za razrez'!C106,0)+IF('Kosovnica za razrez'!I106=1,'Kosovnica za razrez'!D106,0)+IF('Kosovnica za razrez'!J106=1,'Kosovnica za razrez'!D106,0))*'Kosovnica za razrez'!E106/1000</f>
        <v>0</v>
      </c>
      <c r="I97" s="38">
        <f>(IF('Kosovnica za razrez'!G106=2,'Kosovnica za razrez'!C106,0)+IF('Kosovnica za razrez'!H106=2,'Kosovnica za razrez'!C106,0)+IF('Kosovnica za razrez'!I106=2,'Kosovnica za razrez'!D106,0)+IF('Kosovnica za razrez'!J106=2,'Kosovnica za razrez'!D106,0))*'Kosovnica za razrez'!E106/1000</f>
        <v>0</v>
      </c>
      <c r="J97" s="38">
        <f>(IF('Kosovnica za razrez'!G106=3,'Kosovnica za razrez'!C106,0)+IF('Kosovnica za razrez'!H106=3,'Kosovnica za razrez'!C106,0)+IF('Kosovnica za razrez'!I106=3,'Kosovnica za razrez'!D106,0)+IF('Kosovnica za razrez'!J106=3,'Kosovnica za razrez'!D106,0))*'Kosovnica za razrez'!E106/1000</f>
        <v>0</v>
      </c>
      <c r="K97" s="38">
        <f>(IF('Kosovnica za razrez'!G106=4,'Kosovnica za razrez'!C106,0)+IF('Kosovnica za razrez'!H106=4,'Kosovnica za razrez'!C106,0)+IF('Kosovnica za razrez'!I106=4,'Kosovnica za razrez'!D106,0)+IF('Kosovnica za razrez'!J106=4,'Kosovnica za razrez'!D106,0))*'Kosovnica za razrez'!E106/1000</f>
        <v>0</v>
      </c>
      <c r="L97" s="38">
        <f t="shared" si="14"/>
        <v>0</v>
      </c>
    </row>
    <row r="98" spans="1:12" ht="15">
      <c r="A98" s="39">
        <f>'Kosovnica za razrez'!A107</f>
        <v>94</v>
      </c>
      <c r="B98" s="40">
        <f>'Kosovnica za razrez'!B107</f>
        <v>0</v>
      </c>
      <c r="C98" s="36">
        <f>'Kosovnica za razrez'!C107*'Kosovnica za razrez'!D107*'Kosovnica za razrez'!E107/1000000</f>
        <v>0</v>
      </c>
      <c r="D98" s="36">
        <f t="shared" si="12"/>
        <v>0</v>
      </c>
      <c r="E98" s="37"/>
      <c r="F98" s="36">
        <f t="shared" si="13"/>
        <v>0</v>
      </c>
      <c r="G98" s="37"/>
      <c r="H98" s="38">
        <f>(IF('Kosovnica za razrez'!G107=1,'Kosovnica za razrez'!C107,0)+IF('Kosovnica za razrez'!H107=1,'Kosovnica za razrez'!C107,0)+IF('Kosovnica za razrez'!I107=1,'Kosovnica za razrez'!D107,0)+IF('Kosovnica za razrez'!J107=1,'Kosovnica za razrez'!D107,0))*'Kosovnica za razrez'!E107/1000</f>
        <v>0</v>
      </c>
      <c r="I98" s="38">
        <f>(IF('Kosovnica za razrez'!G107=2,'Kosovnica za razrez'!C107,0)+IF('Kosovnica za razrez'!H107=2,'Kosovnica za razrez'!C107,0)+IF('Kosovnica za razrez'!I107=2,'Kosovnica za razrez'!D107,0)+IF('Kosovnica za razrez'!J107=2,'Kosovnica za razrez'!D107,0))*'Kosovnica za razrez'!E107/1000</f>
        <v>0</v>
      </c>
      <c r="J98" s="38">
        <f>(IF('Kosovnica za razrez'!G107=3,'Kosovnica za razrez'!C107,0)+IF('Kosovnica za razrez'!H107=3,'Kosovnica za razrez'!C107,0)+IF('Kosovnica za razrez'!I107=3,'Kosovnica za razrez'!D107,0)+IF('Kosovnica za razrez'!J107=3,'Kosovnica za razrez'!D107,0))*'Kosovnica za razrez'!E107/1000</f>
        <v>0</v>
      </c>
      <c r="K98" s="38">
        <f>(IF('Kosovnica za razrez'!G107=4,'Kosovnica za razrez'!C107,0)+IF('Kosovnica za razrez'!H107=4,'Kosovnica za razrez'!C107,0)+IF('Kosovnica za razrez'!I107=4,'Kosovnica za razrez'!D107,0)+IF('Kosovnica za razrez'!J107=4,'Kosovnica za razrez'!D107,0))*'Kosovnica za razrez'!E107/1000</f>
        <v>0</v>
      </c>
      <c r="L98" s="38">
        <f t="shared" si="14"/>
        <v>0</v>
      </c>
    </row>
    <row r="99" spans="1:12" ht="15">
      <c r="A99" s="39">
        <f>'Kosovnica za razrez'!A108</f>
        <v>95</v>
      </c>
      <c r="B99" s="40">
        <f>'Kosovnica za razrez'!B108</f>
        <v>0</v>
      </c>
      <c r="C99" s="36">
        <f>'Kosovnica za razrez'!C108*'Kosovnica za razrez'!D108*'Kosovnica za razrez'!E108/1000000</f>
        <v>0</v>
      </c>
      <c r="D99" s="36">
        <f t="shared" si="12"/>
        <v>0</v>
      </c>
      <c r="E99" s="37"/>
      <c r="F99" s="36">
        <f t="shared" si="13"/>
        <v>0</v>
      </c>
      <c r="G99" s="37"/>
      <c r="H99" s="38">
        <f>(IF('Kosovnica za razrez'!G108=1,'Kosovnica za razrez'!C108,0)+IF('Kosovnica za razrez'!H108=1,'Kosovnica za razrez'!C108,0)+IF('Kosovnica za razrez'!I108=1,'Kosovnica za razrez'!D108,0)+IF('Kosovnica za razrez'!J108=1,'Kosovnica za razrez'!D108,0))*'Kosovnica za razrez'!E108/1000</f>
        <v>0</v>
      </c>
      <c r="I99" s="38">
        <f>(IF('Kosovnica za razrez'!G108=2,'Kosovnica za razrez'!C108,0)+IF('Kosovnica za razrez'!H108=2,'Kosovnica za razrez'!C108,0)+IF('Kosovnica za razrez'!I108=2,'Kosovnica za razrez'!D108,0)+IF('Kosovnica za razrez'!J108=2,'Kosovnica za razrez'!D108,0))*'Kosovnica za razrez'!E108/1000</f>
        <v>0</v>
      </c>
      <c r="J99" s="38">
        <f>(IF('Kosovnica za razrez'!G108=3,'Kosovnica za razrez'!C108,0)+IF('Kosovnica za razrez'!H108=3,'Kosovnica za razrez'!C108,0)+IF('Kosovnica za razrez'!I108=3,'Kosovnica za razrez'!D108,0)+IF('Kosovnica za razrez'!J108=3,'Kosovnica za razrez'!D108,0))*'Kosovnica za razrez'!E108/1000</f>
        <v>0</v>
      </c>
      <c r="K99" s="38">
        <f>(IF('Kosovnica za razrez'!G108=4,'Kosovnica za razrez'!C108,0)+IF('Kosovnica za razrez'!H108=4,'Kosovnica za razrez'!C108,0)+IF('Kosovnica za razrez'!I108=4,'Kosovnica za razrez'!D108,0)+IF('Kosovnica za razrez'!J108=4,'Kosovnica za razrez'!D108,0))*'Kosovnica za razrez'!E108/1000</f>
        <v>0</v>
      </c>
      <c r="L99" s="38">
        <f t="shared" si="14"/>
        <v>0</v>
      </c>
    </row>
    <row r="100" spans="1:12" ht="15">
      <c r="A100" s="39">
        <f>'Kosovnica za razrez'!A109</f>
        <v>96</v>
      </c>
      <c r="B100" s="40">
        <f>'Kosovnica za razrez'!B109</f>
        <v>0</v>
      </c>
      <c r="C100" s="36">
        <f>'Kosovnica za razrez'!C109*'Kosovnica za razrez'!D109*'Kosovnica za razrez'!E109/1000000</f>
        <v>0</v>
      </c>
      <c r="D100" s="36">
        <f t="shared" si="12"/>
        <v>0</v>
      </c>
      <c r="E100" s="37"/>
      <c r="F100" s="36">
        <f t="shared" si="13"/>
        <v>0</v>
      </c>
      <c r="G100" s="37"/>
      <c r="H100" s="38">
        <f>(IF('Kosovnica za razrez'!G109=1,'Kosovnica za razrez'!C109,0)+IF('Kosovnica za razrez'!H109=1,'Kosovnica za razrez'!C109,0)+IF('Kosovnica za razrez'!I109=1,'Kosovnica za razrez'!D109,0)+IF('Kosovnica za razrez'!J109=1,'Kosovnica za razrez'!D109,0))*'Kosovnica za razrez'!E109/1000</f>
        <v>0</v>
      </c>
      <c r="I100" s="38">
        <f>(IF('Kosovnica za razrez'!G109=2,'Kosovnica za razrez'!C109,0)+IF('Kosovnica za razrez'!H109=2,'Kosovnica za razrez'!C109,0)+IF('Kosovnica za razrez'!I109=2,'Kosovnica za razrez'!D109,0)+IF('Kosovnica za razrez'!J109=2,'Kosovnica za razrez'!D109,0))*'Kosovnica za razrez'!E109/1000</f>
        <v>0</v>
      </c>
      <c r="J100" s="38">
        <f>(IF('Kosovnica za razrez'!G109=3,'Kosovnica za razrez'!C109,0)+IF('Kosovnica za razrez'!H109=3,'Kosovnica za razrez'!C109,0)+IF('Kosovnica za razrez'!I109=3,'Kosovnica za razrez'!D109,0)+IF('Kosovnica za razrez'!J109=3,'Kosovnica za razrez'!D109,0))*'Kosovnica za razrez'!E109/1000</f>
        <v>0</v>
      </c>
      <c r="K100" s="38">
        <f>(IF('Kosovnica za razrez'!G109=4,'Kosovnica za razrez'!C109,0)+IF('Kosovnica za razrez'!H109=4,'Kosovnica za razrez'!C109,0)+IF('Kosovnica za razrez'!I109=4,'Kosovnica za razrez'!D109,0)+IF('Kosovnica za razrez'!J109=4,'Kosovnica za razrez'!D109,0))*'Kosovnica za razrez'!E109/1000</f>
        <v>0</v>
      </c>
      <c r="L100" s="38">
        <f t="shared" si="14"/>
        <v>0</v>
      </c>
    </row>
    <row r="101" spans="1:12" ht="15">
      <c r="A101" s="39">
        <f>'Kosovnica za razrez'!A110</f>
        <v>97</v>
      </c>
      <c r="B101" s="40">
        <f>'Kosovnica za razrez'!B110</f>
        <v>0</v>
      </c>
      <c r="C101" s="36">
        <f>'Kosovnica za razrez'!C110*'Kosovnica za razrez'!D110*'Kosovnica za razrez'!E110/1000000</f>
        <v>0</v>
      </c>
      <c r="D101" s="36">
        <f t="shared" si="12"/>
        <v>0</v>
      </c>
      <c r="E101" s="37"/>
      <c r="F101" s="36">
        <f t="shared" si="13"/>
        <v>0</v>
      </c>
      <c r="G101" s="37"/>
      <c r="H101" s="38">
        <f>(IF('Kosovnica za razrez'!G110=1,'Kosovnica za razrez'!C110,0)+IF('Kosovnica za razrez'!H110=1,'Kosovnica za razrez'!C110,0)+IF('Kosovnica za razrez'!I110=1,'Kosovnica za razrez'!D110,0)+IF('Kosovnica za razrez'!J110=1,'Kosovnica za razrez'!D110,0))*'Kosovnica za razrez'!E110/1000</f>
        <v>0</v>
      </c>
      <c r="I101" s="38">
        <f>(IF('Kosovnica za razrez'!G110=2,'Kosovnica za razrez'!C110,0)+IF('Kosovnica za razrez'!H110=2,'Kosovnica za razrez'!C110,0)+IF('Kosovnica za razrez'!I110=2,'Kosovnica za razrez'!D110,0)+IF('Kosovnica za razrez'!J110=2,'Kosovnica za razrez'!D110,0))*'Kosovnica za razrez'!E110/1000</f>
        <v>0</v>
      </c>
      <c r="J101" s="38">
        <f>(IF('Kosovnica za razrez'!G110=3,'Kosovnica za razrez'!C110,0)+IF('Kosovnica za razrez'!H110=3,'Kosovnica za razrez'!C110,0)+IF('Kosovnica za razrez'!I110=3,'Kosovnica za razrez'!D110,0)+IF('Kosovnica za razrez'!J110=3,'Kosovnica za razrez'!D110,0))*'Kosovnica za razrez'!E110/1000</f>
        <v>0</v>
      </c>
      <c r="K101" s="38">
        <f>(IF('Kosovnica za razrez'!G110=4,'Kosovnica za razrez'!C110,0)+IF('Kosovnica za razrez'!H110=4,'Kosovnica za razrez'!C110,0)+IF('Kosovnica za razrez'!I110=4,'Kosovnica za razrez'!D110,0)+IF('Kosovnica za razrez'!J110=4,'Kosovnica za razrez'!D110,0))*'Kosovnica za razrez'!E110/1000</f>
        <v>0</v>
      </c>
      <c r="L101" s="38">
        <f t="shared" si="14"/>
        <v>0</v>
      </c>
    </row>
    <row r="102" spans="1:12" ht="15">
      <c r="A102" s="39">
        <f>'Kosovnica za razrez'!A111</f>
        <v>98</v>
      </c>
      <c r="B102" s="40">
        <f>'Kosovnica za razrez'!B111</f>
        <v>0</v>
      </c>
      <c r="C102" s="36">
        <f>'Kosovnica za razrez'!C111*'Kosovnica za razrez'!D111*'Kosovnica za razrez'!E111/1000000</f>
        <v>0</v>
      </c>
      <c r="D102" s="36">
        <f t="shared" si="12"/>
        <v>0</v>
      </c>
      <c r="E102" s="37"/>
      <c r="F102" s="36">
        <f t="shared" ref="F102:F105" si="15">C102+D102</f>
        <v>0</v>
      </c>
      <c r="G102" s="37"/>
      <c r="H102" s="38">
        <f>(IF('Kosovnica za razrez'!G111=1,'Kosovnica za razrez'!C111,0)+IF('Kosovnica za razrez'!H111=1,'Kosovnica za razrez'!C111,0)+IF('Kosovnica za razrez'!I111=1,'Kosovnica za razrez'!D111,0)+IF('Kosovnica za razrez'!J111=1,'Kosovnica za razrez'!D111,0))*'Kosovnica za razrez'!E111/1000</f>
        <v>0</v>
      </c>
      <c r="I102" s="38">
        <f>(IF('Kosovnica za razrez'!G111=2,'Kosovnica za razrez'!C111,0)+IF('Kosovnica za razrez'!H111=2,'Kosovnica za razrez'!C111,0)+IF('Kosovnica za razrez'!I111=2,'Kosovnica za razrez'!D111,0)+IF('Kosovnica za razrez'!J111=2,'Kosovnica za razrez'!D111,0))*'Kosovnica za razrez'!E111/1000</f>
        <v>0</v>
      </c>
      <c r="J102" s="38">
        <f>(IF('Kosovnica za razrez'!G111=3,'Kosovnica za razrez'!C111,0)+IF('Kosovnica za razrez'!H111=3,'Kosovnica za razrez'!C111,0)+IF('Kosovnica za razrez'!I111=3,'Kosovnica za razrez'!D111,0)+IF('Kosovnica za razrez'!J111=3,'Kosovnica za razrez'!D111,0))*'Kosovnica za razrez'!E111/1000</f>
        <v>0</v>
      </c>
      <c r="K102" s="38">
        <f>(IF('Kosovnica za razrez'!G111=4,'Kosovnica za razrez'!C111,0)+IF('Kosovnica za razrez'!H111=4,'Kosovnica za razrez'!C111,0)+IF('Kosovnica za razrez'!I111=4,'Kosovnica za razrez'!D111,0)+IF('Kosovnica za razrez'!J111=4,'Kosovnica za razrez'!D111,0))*'Kosovnica za razrez'!E111/1000</f>
        <v>0</v>
      </c>
      <c r="L102" s="38">
        <f t="shared" ref="L102:L105" si="16">SUM(H102:K102)</f>
        <v>0</v>
      </c>
    </row>
    <row r="103" spans="1:12" ht="15">
      <c r="A103" s="39">
        <f>'Kosovnica za razrez'!A112</f>
        <v>99</v>
      </c>
      <c r="B103" s="40">
        <f>'Kosovnica za razrez'!B112</f>
        <v>0</v>
      </c>
      <c r="C103" s="36">
        <f>'Kosovnica za razrez'!C112*'Kosovnica za razrez'!D112*'Kosovnica za razrez'!E112/1000000</f>
        <v>0</v>
      </c>
      <c r="D103" s="36">
        <f t="shared" si="12"/>
        <v>0</v>
      </c>
      <c r="E103" s="37"/>
      <c r="F103" s="36">
        <f t="shared" si="15"/>
        <v>0</v>
      </c>
      <c r="G103" s="37"/>
      <c r="H103" s="38">
        <f>(IF('Kosovnica za razrez'!G112=1,'Kosovnica za razrez'!C112,0)+IF('Kosovnica za razrez'!H112=1,'Kosovnica za razrez'!C112,0)+IF('Kosovnica za razrez'!I112=1,'Kosovnica za razrez'!D112,0)+IF('Kosovnica za razrez'!J112=1,'Kosovnica za razrez'!D112,0))*'Kosovnica za razrez'!E112/1000</f>
        <v>0</v>
      </c>
      <c r="I103" s="38">
        <f>(IF('Kosovnica za razrez'!G112=2,'Kosovnica za razrez'!C112,0)+IF('Kosovnica za razrez'!H112=2,'Kosovnica za razrez'!C112,0)+IF('Kosovnica za razrez'!I112=2,'Kosovnica za razrez'!D112,0)+IF('Kosovnica za razrez'!J112=2,'Kosovnica za razrez'!D112,0))*'Kosovnica za razrez'!E112/1000</f>
        <v>0</v>
      </c>
      <c r="J103" s="38">
        <f>(IF('Kosovnica za razrez'!G112=3,'Kosovnica za razrez'!C112,0)+IF('Kosovnica za razrez'!H112=3,'Kosovnica za razrez'!C112,0)+IF('Kosovnica za razrez'!I112=3,'Kosovnica za razrez'!D112,0)+IF('Kosovnica za razrez'!J112=3,'Kosovnica za razrez'!D112,0))*'Kosovnica za razrez'!E112/1000</f>
        <v>0</v>
      </c>
      <c r="K103" s="38">
        <f>(IF('Kosovnica za razrez'!G112=4,'Kosovnica za razrez'!C112,0)+IF('Kosovnica za razrez'!H112=4,'Kosovnica za razrez'!C112,0)+IF('Kosovnica za razrez'!I112=4,'Kosovnica za razrez'!D112,0)+IF('Kosovnica za razrez'!J112=4,'Kosovnica za razrez'!D112,0))*'Kosovnica za razrez'!E112/1000</f>
        <v>0</v>
      </c>
      <c r="L103" s="38">
        <f t="shared" si="16"/>
        <v>0</v>
      </c>
    </row>
    <row r="104" spans="1:12" ht="15">
      <c r="A104" s="39">
        <f>'Kosovnica za razrez'!A113</f>
        <v>100</v>
      </c>
      <c r="B104" s="40">
        <f>'Kosovnica za razrez'!B113</f>
        <v>0</v>
      </c>
      <c r="C104" s="36">
        <f>'Kosovnica za razrez'!C113*'Kosovnica za razrez'!D113*'Kosovnica za razrez'!E113/1000000</f>
        <v>0</v>
      </c>
      <c r="D104" s="36">
        <f t="shared" si="12"/>
        <v>0</v>
      </c>
      <c r="E104" s="37"/>
      <c r="F104" s="36">
        <f t="shared" si="15"/>
        <v>0</v>
      </c>
      <c r="G104" s="37"/>
      <c r="H104" s="38">
        <f>(IF('Kosovnica za razrez'!G113=1,'Kosovnica za razrez'!C113,0)+IF('Kosovnica za razrez'!H113=1,'Kosovnica za razrez'!C113,0)+IF('Kosovnica za razrez'!I113=1,'Kosovnica za razrez'!D113,0)+IF('Kosovnica za razrez'!J113=1,'Kosovnica za razrez'!D113,0))*'Kosovnica za razrez'!E113/1000</f>
        <v>0</v>
      </c>
      <c r="I104" s="38">
        <f>(IF('Kosovnica za razrez'!G113=2,'Kosovnica za razrez'!C113,0)+IF('Kosovnica za razrez'!H113=2,'Kosovnica za razrez'!C113,0)+IF('Kosovnica za razrez'!I113=2,'Kosovnica za razrez'!D113,0)+IF('Kosovnica za razrez'!J113=2,'Kosovnica za razrez'!D113,0))*'Kosovnica za razrez'!E113/1000</f>
        <v>0</v>
      </c>
      <c r="J104" s="38">
        <f>(IF('Kosovnica za razrez'!G113=3,'Kosovnica za razrez'!C113,0)+IF('Kosovnica za razrez'!H113=3,'Kosovnica za razrez'!C113,0)+IF('Kosovnica za razrez'!I113=3,'Kosovnica za razrez'!D113,0)+IF('Kosovnica za razrez'!J113=3,'Kosovnica za razrez'!D113,0))*'Kosovnica za razrez'!E113/1000</f>
        <v>0</v>
      </c>
      <c r="K104" s="38">
        <f>(IF('Kosovnica za razrez'!G113=4,'Kosovnica za razrez'!C113,0)+IF('Kosovnica za razrez'!H113=4,'Kosovnica za razrez'!C113,0)+IF('Kosovnica za razrez'!I113=4,'Kosovnica za razrez'!D113,0)+IF('Kosovnica za razrez'!J113=4,'Kosovnica za razrez'!D113,0))*'Kosovnica za razrez'!E113/1000</f>
        <v>0</v>
      </c>
      <c r="L104" s="38">
        <f t="shared" si="16"/>
        <v>0</v>
      </c>
    </row>
    <row r="105" spans="1:12" ht="15">
      <c r="A105" s="39">
        <f>'Kosovnica za razrez'!A114</f>
        <v>101</v>
      </c>
      <c r="B105" s="40">
        <f>'Kosovnica za razrez'!B114</f>
        <v>0</v>
      </c>
      <c r="C105" s="36">
        <f>'Kosovnica za razrez'!C114*'Kosovnica za razrez'!D114*'Kosovnica za razrez'!E114/1000000</f>
        <v>0</v>
      </c>
      <c r="D105" s="36">
        <f t="shared" si="12"/>
        <v>0</v>
      </c>
      <c r="E105" s="37"/>
      <c r="F105" s="36">
        <f t="shared" si="15"/>
        <v>0</v>
      </c>
      <c r="G105" s="37"/>
      <c r="H105" s="38">
        <f>(IF('Kosovnica za razrez'!G114=1,'Kosovnica za razrez'!C114,0)+IF('Kosovnica za razrez'!H114=1,'Kosovnica za razrez'!C114,0)+IF('Kosovnica za razrez'!I114=1,'Kosovnica za razrez'!D114,0)+IF('Kosovnica za razrez'!J114=1,'Kosovnica za razrez'!D114,0))*'Kosovnica za razrez'!E114/1000</f>
        <v>0</v>
      </c>
      <c r="I105" s="38">
        <f>(IF('Kosovnica za razrez'!G114=2,'Kosovnica za razrez'!C114,0)+IF('Kosovnica za razrez'!H114=2,'Kosovnica za razrez'!C114,0)+IF('Kosovnica za razrez'!I114=2,'Kosovnica za razrez'!D114,0)+IF('Kosovnica za razrez'!J114=2,'Kosovnica za razrez'!D114,0))*'Kosovnica za razrez'!E114/1000</f>
        <v>0</v>
      </c>
      <c r="J105" s="38">
        <f>(IF('Kosovnica za razrez'!G114=3,'Kosovnica za razrez'!C114,0)+IF('Kosovnica za razrez'!H114=3,'Kosovnica za razrez'!C114,0)+IF('Kosovnica za razrez'!I114=3,'Kosovnica za razrez'!D114,0)+IF('Kosovnica za razrez'!J114=3,'Kosovnica za razrez'!D114,0))*'Kosovnica za razrez'!E114/1000</f>
        <v>0</v>
      </c>
      <c r="K105" s="38">
        <f>(IF('Kosovnica za razrez'!G114=4,'Kosovnica za razrez'!C114,0)+IF('Kosovnica za razrez'!H114=4,'Kosovnica za razrez'!C114,0)+IF('Kosovnica za razrez'!I114=4,'Kosovnica za razrez'!D114,0)+IF('Kosovnica za razrez'!J114=4,'Kosovnica za razrez'!D114,0))*'Kosovnica za razrez'!E114/1000</f>
        <v>0</v>
      </c>
      <c r="L105" s="38">
        <f t="shared" si="16"/>
        <v>0</v>
      </c>
    </row>
    <row r="106" spans="1:12">
      <c r="A106" s="41"/>
      <c r="B106" s="41"/>
    </row>
    <row r="107" spans="1:12">
      <c r="A107" s="41"/>
      <c r="B107" s="41"/>
    </row>
    <row r="108" spans="1:12">
      <c r="A108" s="41"/>
      <c r="B108" s="41"/>
    </row>
    <row r="109" spans="1:12">
      <c r="A109" s="41"/>
      <c r="B109" s="41"/>
    </row>
    <row r="110" spans="1:12">
      <c r="A110" s="41"/>
      <c r="B110" s="41"/>
    </row>
    <row r="111" spans="1:12">
      <c r="A111" s="41"/>
      <c r="B111" s="41"/>
    </row>
    <row r="112" spans="1:12">
      <c r="A112" s="41"/>
      <c r="B112" s="41"/>
    </row>
    <row r="113" spans="1:2">
      <c r="A113" s="41"/>
      <c r="B113" s="41"/>
    </row>
    <row r="114" spans="1:2">
      <c r="A114" s="41"/>
      <c r="B114" s="41"/>
    </row>
    <row r="115" spans="1:2">
      <c r="A115" s="41"/>
      <c r="B115" s="41"/>
    </row>
    <row r="116" spans="1:2">
      <c r="A116" s="41"/>
      <c r="B116" s="41"/>
    </row>
    <row r="117" spans="1:2">
      <c r="A117" s="41"/>
      <c r="B117" s="41"/>
    </row>
  </sheetData>
  <mergeCells count="1">
    <mergeCell ref="H1:K1"/>
  </mergeCells>
  <phoneticPr fontId="0" type="noConversion"/>
  <pageMargins left="0.55118110236220474" right="0.35433070866141736" top="0.59055118110236227" bottom="0.78740157480314965" header="0.31496062992125984" footer="0.31496062992125984"/>
  <pageSetup paperSize="9" scale="84" fitToHeight="3" orientation="portrait" r:id="rId1"/>
  <headerFooter alignWithMargins="0">
    <oddHeader xml:space="preserve">&amp;C&amp;"Arial,Krepko"&amp;14Kalkulacija iverala in ABS robnika
</oddHeader>
    <oddFooter>&amp;L&amp;F&amp;RStran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74"/>
  <sheetViews>
    <sheetView topLeftCell="A160" zoomScale="145" zoomScaleNormal="145" workbookViewId="0">
      <selection activeCell="A461" sqref="A461"/>
    </sheetView>
  </sheetViews>
  <sheetFormatPr defaultRowHeight="13.2"/>
  <cols>
    <col min="1" max="1" width="32.5546875" bestFit="1" customWidth="1"/>
    <col min="2" max="2" width="17.33203125" bestFit="1" customWidth="1"/>
    <col min="4" max="4" width="27.5546875" customWidth="1"/>
    <col min="5" max="5" width="12.33203125" bestFit="1" customWidth="1"/>
  </cols>
  <sheetData>
    <row r="1" spans="1:5" ht="15" thickBot="1">
      <c r="A1" s="31" t="s">
        <v>39</v>
      </c>
      <c r="B1" t="s">
        <v>40</v>
      </c>
      <c r="D1" s="44" t="s">
        <v>16</v>
      </c>
      <c r="E1" s="45" t="s">
        <v>15</v>
      </c>
    </row>
    <row r="2" spans="1:5" ht="18">
      <c r="A2" s="32" t="s">
        <v>41</v>
      </c>
      <c r="B2" s="33"/>
      <c r="D2" s="44" t="s">
        <v>233</v>
      </c>
      <c r="E2">
        <v>1</v>
      </c>
    </row>
    <row r="3" spans="1:5">
      <c r="A3" s="34" t="s">
        <v>42</v>
      </c>
      <c r="D3" s="44" t="s">
        <v>234</v>
      </c>
      <c r="E3">
        <v>3</v>
      </c>
    </row>
    <row r="4" spans="1:5" ht="14.4">
      <c r="A4" s="46" t="s">
        <v>45</v>
      </c>
      <c r="D4" s="44" t="s">
        <v>235</v>
      </c>
    </row>
    <row r="5" spans="1:5" ht="14.4">
      <c r="A5" s="47" t="s">
        <v>47</v>
      </c>
      <c r="D5" s="44" t="s">
        <v>236</v>
      </c>
    </row>
    <row r="6" spans="1:5">
      <c r="A6" s="48" t="s">
        <v>50</v>
      </c>
      <c r="D6" s="44" t="s">
        <v>237</v>
      </c>
    </row>
    <row r="7" spans="1:5" ht="14.4">
      <c r="A7" s="47" t="s">
        <v>51</v>
      </c>
      <c r="D7" s="44" t="s">
        <v>238</v>
      </c>
    </row>
    <row r="8" spans="1:5" ht="14.4">
      <c r="A8" s="47" t="s">
        <v>53</v>
      </c>
      <c r="D8" s="44" t="s">
        <v>239</v>
      </c>
    </row>
    <row r="9" spans="1:5" ht="14.4">
      <c r="A9" s="47" t="s">
        <v>55</v>
      </c>
      <c r="D9" s="44" t="s">
        <v>240</v>
      </c>
    </row>
    <row r="10" spans="1:5" ht="14.4">
      <c r="A10" s="49" t="s">
        <v>58</v>
      </c>
      <c r="D10" s="44" t="s">
        <v>241</v>
      </c>
    </row>
    <row r="11" spans="1:5">
      <c r="A11" s="50" t="s">
        <v>61</v>
      </c>
    </row>
    <row r="12" spans="1:5" ht="14.4">
      <c r="A12" s="49" t="s">
        <v>64</v>
      </c>
    </row>
    <row r="13" spans="1:5" ht="14.4">
      <c r="A13" s="49" t="s">
        <v>67</v>
      </c>
    </row>
    <row r="14" spans="1:5" ht="14.4">
      <c r="A14" s="51" t="s">
        <v>70</v>
      </c>
    </row>
    <row r="15" spans="1:5" ht="14.4">
      <c r="A15" s="49" t="s">
        <v>72</v>
      </c>
    </row>
    <row r="16" spans="1:5" ht="14.4">
      <c r="A16" s="49" t="s">
        <v>74</v>
      </c>
    </row>
    <row r="17" spans="1:2" ht="14.4">
      <c r="A17" s="52" t="s">
        <v>76</v>
      </c>
    </row>
    <row r="18" spans="1:2" ht="14.4">
      <c r="A18" s="53" t="s">
        <v>78</v>
      </c>
      <c r="B18" s="35"/>
    </row>
    <row r="19" spans="1:2" ht="14.4">
      <c r="A19" s="52" t="s">
        <v>80</v>
      </c>
      <c r="B19" s="35"/>
    </row>
    <row r="20" spans="1:2" ht="14.4">
      <c r="A20" s="52" t="s">
        <v>82</v>
      </c>
      <c r="B20" s="35"/>
    </row>
    <row r="21" spans="1:2" ht="14.4">
      <c r="A21" s="54" t="s">
        <v>84</v>
      </c>
      <c r="B21" s="35"/>
    </row>
    <row r="22" spans="1:2" ht="14.4">
      <c r="A22" s="52" t="s">
        <v>86</v>
      </c>
      <c r="B22" s="35"/>
    </row>
    <row r="23" spans="1:2" ht="14.4">
      <c r="A23" s="49" t="s">
        <v>88</v>
      </c>
      <c r="B23" s="35"/>
    </row>
    <row r="24" spans="1:2" ht="14.4">
      <c r="A24" s="52" t="s">
        <v>90</v>
      </c>
      <c r="B24" s="35"/>
    </row>
    <row r="25" spans="1:2" ht="14.4">
      <c r="A25" s="52" t="s">
        <v>92</v>
      </c>
      <c r="B25" s="35"/>
    </row>
    <row r="26" spans="1:2" ht="14.4">
      <c r="A26" s="52" t="s">
        <v>94</v>
      </c>
      <c r="B26" s="35"/>
    </row>
    <row r="27" spans="1:2" ht="14.4">
      <c r="A27" s="52" t="s">
        <v>95</v>
      </c>
      <c r="B27" s="35"/>
    </row>
    <row r="28" spans="1:2" ht="14.4">
      <c r="A28" s="52" t="s">
        <v>98</v>
      </c>
      <c r="B28" s="35"/>
    </row>
    <row r="29" spans="1:2" ht="14.4">
      <c r="A29" s="53" t="s">
        <v>103</v>
      </c>
      <c r="B29" s="35"/>
    </row>
    <row r="30" spans="1:2" ht="14.4">
      <c r="A30" s="49" t="s">
        <v>105</v>
      </c>
      <c r="B30" s="35"/>
    </row>
    <row r="31" spans="1:2" ht="14.4">
      <c r="A31" s="52" t="s">
        <v>107</v>
      </c>
      <c r="B31" s="35"/>
    </row>
    <row r="32" spans="1:2" ht="14.4">
      <c r="A32" s="53" t="s">
        <v>109</v>
      </c>
      <c r="B32" s="35"/>
    </row>
    <row r="33" spans="1:2" ht="14.4">
      <c r="A33" s="49" t="s">
        <v>111</v>
      </c>
      <c r="B33" s="35"/>
    </row>
    <row r="34" spans="1:2" ht="14.4">
      <c r="A34" s="54" t="s">
        <v>113</v>
      </c>
      <c r="B34" s="35"/>
    </row>
    <row r="35" spans="1:2" ht="14.4">
      <c r="A35" s="53" t="s">
        <v>115</v>
      </c>
      <c r="B35" s="35"/>
    </row>
    <row r="36" spans="1:2" ht="14.4">
      <c r="A36" s="49" t="s">
        <v>117</v>
      </c>
      <c r="B36" s="35"/>
    </row>
    <row r="37" spans="1:2" ht="14.4">
      <c r="A37" s="51" t="s">
        <v>119</v>
      </c>
      <c r="B37" s="35"/>
    </row>
    <row r="38" spans="1:2" ht="14.4">
      <c r="A38" s="52" t="s">
        <v>120</v>
      </c>
      <c r="B38" s="35"/>
    </row>
    <row r="39" spans="1:2" ht="14.4">
      <c r="A39" s="55" t="s">
        <v>122</v>
      </c>
      <c r="B39" s="35"/>
    </row>
    <row r="40" spans="1:2" ht="14.4">
      <c r="A40" s="53" t="s">
        <v>124</v>
      </c>
      <c r="B40" s="35"/>
    </row>
    <row r="41" spans="1:2" ht="14.4">
      <c r="A41" s="54" t="s">
        <v>126</v>
      </c>
      <c r="B41" s="35"/>
    </row>
    <row r="42" spans="1:2" ht="14.4">
      <c r="A42" s="53" t="s">
        <v>128</v>
      </c>
      <c r="B42" s="35"/>
    </row>
    <row r="43" spans="1:2" ht="14.4">
      <c r="A43" s="54" t="s">
        <v>130</v>
      </c>
      <c r="B43" s="35"/>
    </row>
    <row r="44" spans="1:2" ht="14.4">
      <c r="A44" s="52" t="s">
        <v>433</v>
      </c>
      <c r="B44" s="35"/>
    </row>
    <row r="45" spans="1:2" ht="14.4">
      <c r="A45" s="52" t="s">
        <v>434</v>
      </c>
      <c r="B45" s="35"/>
    </row>
    <row r="46" spans="1:2" ht="14.4">
      <c r="A46" s="52" t="s">
        <v>132</v>
      </c>
      <c r="B46" s="35"/>
    </row>
    <row r="47" spans="1:2" ht="14.4">
      <c r="A47" s="55" t="s">
        <v>134</v>
      </c>
      <c r="B47" s="35"/>
    </row>
    <row r="48" spans="1:2" ht="14.4">
      <c r="A48" s="53" t="s">
        <v>136</v>
      </c>
      <c r="B48" s="35"/>
    </row>
    <row r="49" spans="1:2" ht="14.4">
      <c r="A49" s="52" t="s">
        <v>138</v>
      </c>
      <c r="B49" s="35"/>
    </row>
    <row r="50" spans="1:2" ht="14.4">
      <c r="A50" s="52" t="s">
        <v>140</v>
      </c>
      <c r="B50" s="35"/>
    </row>
    <row r="51" spans="1:2" ht="14.4">
      <c r="A51" s="52" t="s">
        <v>143</v>
      </c>
      <c r="B51" s="35"/>
    </row>
    <row r="52" spans="1:2" ht="14.4">
      <c r="A52" s="51" t="s">
        <v>146</v>
      </c>
      <c r="B52" s="35"/>
    </row>
    <row r="53" spans="1:2" ht="14.4">
      <c r="A53" s="53" t="s">
        <v>148</v>
      </c>
      <c r="B53" s="35"/>
    </row>
    <row r="54" spans="1:2" ht="14.4">
      <c r="A54" s="52" t="s">
        <v>435</v>
      </c>
      <c r="B54" s="35"/>
    </row>
    <row r="55" spans="1:2" ht="14.4">
      <c r="A55" s="49" t="s">
        <v>150</v>
      </c>
      <c r="B55" s="35"/>
    </row>
    <row r="56" spans="1:2" ht="14.4">
      <c r="A56" s="56" t="s">
        <v>152</v>
      </c>
      <c r="B56" s="35"/>
    </row>
    <row r="57" spans="1:2" ht="14.4">
      <c r="A57" s="49" t="s">
        <v>154</v>
      </c>
      <c r="B57" s="35"/>
    </row>
    <row r="58" spans="1:2" ht="14.4">
      <c r="A58" s="53" t="s">
        <v>155</v>
      </c>
      <c r="B58" s="35"/>
    </row>
    <row r="59" spans="1:2" ht="14.4">
      <c r="A59" s="54" t="s">
        <v>156</v>
      </c>
      <c r="B59" s="35"/>
    </row>
    <row r="60" spans="1:2" ht="14.4">
      <c r="A60" s="52" t="s">
        <v>157</v>
      </c>
      <c r="B60" s="35"/>
    </row>
    <row r="61" spans="1:2" ht="14.4">
      <c r="A61" s="57" t="s">
        <v>159</v>
      </c>
      <c r="B61" s="35"/>
    </row>
    <row r="62" spans="1:2" ht="14.4">
      <c r="A62" s="55" t="s">
        <v>160</v>
      </c>
      <c r="B62" s="35"/>
    </row>
    <row r="63" spans="1:2" ht="14.4">
      <c r="A63" s="53" t="s">
        <v>162</v>
      </c>
      <c r="B63" s="35"/>
    </row>
    <row r="64" spans="1:2" ht="14.4">
      <c r="A64" s="54" t="s">
        <v>163</v>
      </c>
      <c r="B64" s="35"/>
    </row>
    <row r="65" spans="1:2" ht="14.4">
      <c r="A65" s="53" t="s">
        <v>164</v>
      </c>
      <c r="B65" s="35"/>
    </row>
    <row r="66" spans="1:2" ht="14.4">
      <c r="A66" s="51" t="s">
        <v>165</v>
      </c>
      <c r="B66" s="35"/>
    </row>
    <row r="67" spans="1:2" ht="14.4">
      <c r="A67" s="53" t="s">
        <v>168</v>
      </c>
      <c r="B67" s="35"/>
    </row>
    <row r="68" spans="1:2" ht="14.4">
      <c r="A68" s="52" t="s">
        <v>170</v>
      </c>
      <c r="B68" s="35"/>
    </row>
    <row r="69" spans="1:2" ht="14.4">
      <c r="A69" s="52" t="s">
        <v>174</v>
      </c>
      <c r="B69" s="35"/>
    </row>
    <row r="70" spans="1:2" ht="14.4">
      <c r="A70" s="58" t="s">
        <v>176</v>
      </c>
      <c r="B70" s="35"/>
    </row>
    <row r="71" spans="1:2" ht="14.4">
      <c r="A71" s="49" t="s">
        <v>178</v>
      </c>
      <c r="B71" s="35"/>
    </row>
    <row r="72" spans="1:2" ht="14.4">
      <c r="A72" s="49" t="s">
        <v>180</v>
      </c>
      <c r="B72" s="35"/>
    </row>
    <row r="73" spans="1:2" ht="14.4">
      <c r="A73" s="49" t="s">
        <v>182</v>
      </c>
      <c r="B73" s="35"/>
    </row>
    <row r="74" spans="1:2" ht="14.4">
      <c r="A74" s="53" t="s">
        <v>185</v>
      </c>
      <c r="B74" s="35"/>
    </row>
    <row r="75" spans="1:2" ht="14.4">
      <c r="A75" s="49" t="s">
        <v>187</v>
      </c>
      <c r="B75" s="35"/>
    </row>
    <row r="76" spans="1:2" ht="14.4">
      <c r="A76" s="52" t="s">
        <v>189</v>
      </c>
      <c r="B76" s="35"/>
    </row>
    <row r="77" spans="1:2" ht="14.4">
      <c r="A77" s="52" t="s">
        <v>436</v>
      </c>
      <c r="B77" s="35"/>
    </row>
    <row r="78" spans="1:2" ht="14.4">
      <c r="A78" s="53" t="s">
        <v>191</v>
      </c>
      <c r="B78" s="35"/>
    </row>
    <row r="79" spans="1:2" ht="14.4">
      <c r="A79" s="52" t="s">
        <v>195</v>
      </c>
      <c r="B79" s="35"/>
    </row>
    <row r="80" spans="1:2" ht="14.4">
      <c r="A80" s="53" t="s">
        <v>197</v>
      </c>
      <c r="B80" s="35"/>
    </row>
    <row r="81" spans="1:2" ht="14.4">
      <c r="A81" s="51" t="s">
        <v>199</v>
      </c>
      <c r="B81" s="35"/>
    </row>
    <row r="82" spans="1:2" ht="14.4">
      <c r="A82" s="52" t="s">
        <v>201</v>
      </c>
      <c r="B82" s="35"/>
    </row>
    <row r="83" spans="1:2" ht="14.4">
      <c r="A83" s="53" t="s">
        <v>203</v>
      </c>
      <c r="B83" s="35"/>
    </row>
    <row r="84" spans="1:2" ht="14.4">
      <c r="A84" s="53" t="s">
        <v>206</v>
      </c>
      <c r="B84" s="35"/>
    </row>
    <row r="85" spans="1:2" ht="14.4">
      <c r="A85" s="54" t="s">
        <v>208</v>
      </c>
      <c r="B85" s="35"/>
    </row>
    <row r="86" spans="1:2" ht="14.4">
      <c r="A86" s="52" t="s">
        <v>210</v>
      </c>
      <c r="B86" s="35"/>
    </row>
    <row r="87" spans="1:2" ht="14.4">
      <c r="A87" s="52" t="s">
        <v>437</v>
      </c>
      <c r="B87" s="35"/>
    </row>
    <row r="88" spans="1:2" ht="14.4">
      <c r="A88" s="53" t="s">
        <v>212</v>
      </c>
      <c r="B88" s="35"/>
    </row>
    <row r="89" spans="1:2" ht="14.4">
      <c r="A89" s="55" t="s">
        <v>215</v>
      </c>
      <c r="B89" s="35"/>
    </row>
    <row r="90" spans="1:2" ht="14.4">
      <c r="A90" s="55" t="s">
        <v>438</v>
      </c>
      <c r="B90" s="35"/>
    </row>
    <row r="91" spans="1:2" ht="14.4">
      <c r="A91" s="55" t="s">
        <v>216</v>
      </c>
      <c r="B91" s="35"/>
    </row>
    <row r="92" spans="1:2" ht="14.4">
      <c r="A92" s="55" t="s">
        <v>217</v>
      </c>
      <c r="B92" s="35"/>
    </row>
    <row r="93" spans="1:2" ht="14.4">
      <c r="A93" s="55" t="s">
        <v>218</v>
      </c>
      <c r="B93" s="35"/>
    </row>
    <row r="94" spans="1:2" ht="14.4">
      <c r="A94" s="55" t="s">
        <v>219</v>
      </c>
      <c r="B94" s="35"/>
    </row>
    <row r="95" spans="1:2" ht="14.4">
      <c r="A95" s="53" t="s">
        <v>439</v>
      </c>
      <c r="B95" s="35"/>
    </row>
    <row r="96" spans="1:2" ht="14.4">
      <c r="A96" s="53" t="s">
        <v>440</v>
      </c>
      <c r="B96" s="35"/>
    </row>
    <row r="97" spans="1:2" ht="14.4">
      <c r="A97" s="53" t="s">
        <v>220</v>
      </c>
      <c r="B97" s="35"/>
    </row>
    <row r="98" spans="1:2" ht="14.4">
      <c r="A98" s="49" t="s">
        <v>221</v>
      </c>
      <c r="B98" s="35"/>
    </row>
    <row r="99" spans="1:2" ht="14.4">
      <c r="A99" s="52" t="s">
        <v>223</v>
      </c>
      <c r="B99" s="35"/>
    </row>
    <row r="100" spans="1:2" ht="14.4">
      <c r="A100" s="49" t="s">
        <v>441</v>
      </c>
      <c r="B100" s="35"/>
    </row>
    <row r="101" spans="1:2">
      <c r="A101" s="34"/>
      <c r="B101" s="35"/>
    </row>
    <row r="102" spans="1:2">
      <c r="A102" s="35" t="s">
        <v>43</v>
      </c>
      <c r="B102" s="35"/>
    </row>
    <row r="103" spans="1:2">
      <c r="A103" s="59" t="s">
        <v>46</v>
      </c>
      <c r="B103" s="35"/>
    </row>
    <row r="104" spans="1:2">
      <c r="A104" s="60" t="s">
        <v>48</v>
      </c>
      <c r="B104" s="35"/>
    </row>
    <row r="105" spans="1:2">
      <c r="A105" s="60" t="s">
        <v>442</v>
      </c>
      <c r="B105" s="35"/>
    </row>
    <row r="106" spans="1:2">
      <c r="A106" s="60" t="s">
        <v>443</v>
      </c>
      <c r="B106" s="35"/>
    </row>
    <row r="107" spans="1:2">
      <c r="A107" s="60" t="s">
        <v>444</v>
      </c>
      <c r="B107" s="35"/>
    </row>
    <row r="108" spans="1:2">
      <c r="A108" s="60" t="s">
        <v>54</v>
      </c>
      <c r="B108" s="35"/>
    </row>
    <row r="109" spans="1:2">
      <c r="A109" s="61" t="s">
        <v>56</v>
      </c>
      <c r="B109" s="35"/>
    </row>
    <row r="110" spans="1:2">
      <c r="A110" s="59" t="s">
        <v>59</v>
      </c>
      <c r="B110" s="35"/>
    </row>
    <row r="111" spans="1:2">
      <c r="A111" s="60" t="s">
        <v>62</v>
      </c>
    </row>
    <row r="112" spans="1:2" ht="14.4">
      <c r="A112" s="62" t="s">
        <v>65</v>
      </c>
    </row>
    <row r="113" spans="1:1">
      <c r="A113" s="61" t="s">
        <v>68</v>
      </c>
    </row>
    <row r="114" spans="1:1">
      <c r="A114" s="63" t="s">
        <v>445</v>
      </c>
    </row>
    <row r="115" spans="1:1">
      <c r="A115" s="63" t="s">
        <v>446</v>
      </c>
    </row>
    <row r="116" spans="1:1">
      <c r="A116" s="63" t="s">
        <v>447</v>
      </c>
    </row>
    <row r="117" spans="1:1">
      <c r="A117" s="35"/>
    </row>
    <row r="118" spans="1:1">
      <c r="A118" s="84" t="s">
        <v>448</v>
      </c>
    </row>
    <row r="119" spans="1:1">
      <c r="A119" s="35" t="s">
        <v>449</v>
      </c>
    </row>
    <row r="120" spans="1:1">
      <c r="A120" s="35" t="s">
        <v>451</v>
      </c>
    </row>
    <row r="121" spans="1:1">
      <c r="A121" s="35" t="s">
        <v>450</v>
      </c>
    </row>
    <row r="122" spans="1:1">
      <c r="A122" s="35" t="s">
        <v>452</v>
      </c>
    </row>
    <row r="123" spans="1:1">
      <c r="A123" s="35"/>
    </row>
    <row r="124" spans="1:1">
      <c r="A124" s="84" t="s">
        <v>453</v>
      </c>
    </row>
    <row r="125" spans="1:1">
      <c r="A125" s="35" t="s">
        <v>454</v>
      </c>
    </row>
    <row r="126" spans="1:1">
      <c r="A126" s="35" t="s">
        <v>458</v>
      </c>
    </row>
    <row r="127" spans="1:1">
      <c r="A127" s="35" t="s">
        <v>455</v>
      </c>
    </row>
    <row r="128" spans="1:1">
      <c r="A128" s="35" t="s">
        <v>460</v>
      </c>
    </row>
    <row r="129" spans="1:1">
      <c r="A129" s="35" t="s">
        <v>459</v>
      </c>
    </row>
    <row r="130" spans="1:1">
      <c r="A130" s="35" t="s">
        <v>456</v>
      </c>
    </row>
    <row r="131" spans="1:1">
      <c r="A131" s="35" t="s">
        <v>457</v>
      </c>
    </row>
    <row r="132" spans="1:1">
      <c r="A132" s="35" t="s">
        <v>461</v>
      </c>
    </row>
    <row r="133" spans="1:1">
      <c r="A133" s="35" t="s">
        <v>462</v>
      </c>
    </row>
    <row r="134" spans="1:1">
      <c r="A134" s="35" t="s">
        <v>463</v>
      </c>
    </row>
    <row r="135" spans="1:1">
      <c r="A135" s="35"/>
    </row>
    <row r="136" spans="1:1">
      <c r="A136" s="35" t="s">
        <v>44</v>
      </c>
    </row>
    <row r="137" spans="1:1">
      <c r="A137" s="65" t="s">
        <v>49</v>
      </c>
    </row>
    <row r="138" spans="1:1">
      <c r="A138" s="65" t="s">
        <v>464</v>
      </c>
    </row>
    <row r="139" spans="1:1">
      <c r="A139" s="65" t="s">
        <v>52</v>
      </c>
    </row>
    <row r="140" spans="1:1" ht="14.4">
      <c r="A140" s="64" t="s">
        <v>57</v>
      </c>
    </row>
    <row r="141" spans="1:1" ht="14.4">
      <c r="A141" s="64" t="s">
        <v>465</v>
      </c>
    </row>
    <row r="142" spans="1:1">
      <c r="A142" s="65" t="s">
        <v>60</v>
      </c>
    </row>
    <row r="143" spans="1:1">
      <c r="A143" s="65" t="s">
        <v>63</v>
      </c>
    </row>
    <row r="144" spans="1:1" ht="14.4">
      <c r="A144" s="67" t="s">
        <v>66</v>
      </c>
    </row>
    <row r="145" spans="1:1" ht="14.4">
      <c r="A145" s="62" t="s">
        <v>69</v>
      </c>
    </row>
    <row r="146" spans="1:1" ht="14.4">
      <c r="A146" s="68" t="s">
        <v>71</v>
      </c>
    </row>
    <row r="147" spans="1:1" ht="14.4">
      <c r="A147" s="69" t="s">
        <v>73</v>
      </c>
    </row>
    <row r="148" spans="1:1" ht="14.4">
      <c r="A148" s="70" t="s">
        <v>75</v>
      </c>
    </row>
    <row r="149" spans="1:1">
      <c r="A149" s="71" t="s">
        <v>77</v>
      </c>
    </row>
    <row r="150" spans="1:1" ht="14.4">
      <c r="A150" s="69" t="s">
        <v>79</v>
      </c>
    </row>
    <row r="151" spans="1:1" ht="14.4">
      <c r="A151" s="72" t="s">
        <v>81</v>
      </c>
    </row>
    <row r="152" spans="1:1" ht="14.4">
      <c r="A152" s="73" t="s">
        <v>83</v>
      </c>
    </row>
    <row r="153" spans="1:1">
      <c r="A153" s="59" t="s">
        <v>85</v>
      </c>
    </row>
    <row r="154" spans="1:1">
      <c r="A154" s="61" t="s">
        <v>87</v>
      </c>
    </row>
    <row r="155" spans="1:1">
      <c r="A155" s="59" t="s">
        <v>89</v>
      </c>
    </row>
    <row r="156" spans="1:1">
      <c r="A156" s="61" t="s">
        <v>91</v>
      </c>
    </row>
    <row r="157" spans="1:1">
      <c r="A157" s="63" t="s">
        <v>93</v>
      </c>
    </row>
    <row r="158" spans="1:1">
      <c r="A158" s="65" t="s">
        <v>96</v>
      </c>
    </row>
    <row r="159" spans="1:1">
      <c r="A159" s="63" t="s">
        <v>466</v>
      </c>
    </row>
    <row r="160" spans="1:1">
      <c r="A160" s="75" t="s">
        <v>467</v>
      </c>
    </row>
    <row r="161" spans="1:1">
      <c r="A161" s="75" t="s">
        <v>97</v>
      </c>
    </row>
    <row r="162" spans="1:1" ht="14.4">
      <c r="A162" s="62" t="s">
        <v>99</v>
      </c>
    </row>
    <row r="163" spans="1:1" ht="14.4">
      <c r="A163" s="68" t="s">
        <v>100</v>
      </c>
    </row>
    <row r="164" spans="1:1" ht="14.4">
      <c r="A164" s="62" t="s">
        <v>468</v>
      </c>
    </row>
    <row r="165" spans="1:1" ht="14.4">
      <c r="A165" s="62" t="s">
        <v>469</v>
      </c>
    </row>
    <row r="166" spans="1:1" ht="14.4">
      <c r="A166" s="62" t="s">
        <v>470</v>
      </c>
    </row>
    <row r="167" spans="1:1" ht="14.4">
      <c r="A167" s="62" t="s">
        <v>471</v>
      </c>
    </row>
    <row r="168" spans="1:1">
      <c r="A168" s="74" t="s">
        <v>101</v>
      </c>
    </row>
    <row r="169" spans="1:1" ht="14.4">
      <c r="A169" s="73" t="s">
        <v>102</v>
      </c>
    </row>
    <row r="170" spans="1:1" ht="14.4">
      <c r="A170" s="73" t="s">
        <v>472</v>
      </c>
    </row>
    <row r="171" spans="1:1" ht="14.4">
      <c r="A171" s="73" t="s">
        <v>473</v>
      </c>
    </row>
    <row r="172" spans="1:1" ht="14.4">
      <c r="A172" s="73" t="s">
        <v>474</v>
      </c>
    </row>
    <row r="173" spans="1:1" ht="14.4">
      <c r="A173" s="73" t="s">
        <v>475</v>
      </c>
    </row>
    <row r="174" spans="1:1">
      <c r="A174" s="71" t="s">
        <v>104</v>
      </c>
    </row>
    <row r="175" spans="1:1">
      <c r="A175" s="59" t="s">
        <v>106</v>
      </c>
    </row>
    <row r="176" spans="1:1">
      <c r="A176" s="61" t="s">
        <v>108</v>
      </c>
    </row>
    <row r="177" spans="1:1">
      <c r="A177" s="74" t="s">
        <v>110</v>
      </c>
    </row>
    <row r="178" spans="1:1" ht="14.4">
      <c r="A178" s="76" t="s">
        <v>112</v>
      </c>
    </row>
    <row r="179" spans="1:1">
      <c r="A179" s="74" t="s">
        <v>114</v>
      </c>
    </row>
    <row r="180" spans="1:1" ht="14.4">
      <c r="A180" s="70" t="s">
        <v>116</v>
      </c>
    </row>
    <row r="181" spans="1:1">
      <c r="A181" s="71" t="s">
        <v>118</v>
      </c>
    </row>
    <row r="182" spans="1:1" ht="14.4">
      <c r="A182" s="77" t="s">
        <v>476</v>
      </c>
    </row>
    <row r="183" spans="1:1">
      <c r="A183" s="65" t="s">
        <v>121</v>
      </c>
    </row>
    <row r="184" spans="1:1">
      <c r="A184" s="59" t="s">
        <v>123</v>
      </c>
    </row>
    <row r="185" spans="1:1">
      <c r="A185" s="60" t="s">
        <v>125</v>
      </c>
    </row>
    <row r="186" spans="1:1">
      <c r="A186" s="61" t="s">
        <v>127</v>
      </c>
    </row>
    <row r="187" spans="1:1">
      <c r="A187" s="74" t="s">
        <v>129</v>
      </c>
    </row>
    <row r="188" spans="1:1" ht="14.4">
      <c r="A188" s="70" t="s">
        <v>131</v>
      </c>
    </row>
    <row r="189" spans="1:1" ht="14.4">
      <c r="A189" s="76" t="s">
        <v>133</v>
      </c>
    </row>
    <row r="190" spans="1:1">
      <c r="A190" s="74" t="s">
        <v>135</v>
      </c>
    </row>
    <row r="191" spans="1:1" ht="14.4">
      <c r="A191" s="70" t="s">
        <v>137</v>
      </c>
    </row>
    <row r="192" spans="1:1" ht="14.4">
      <c r="A192" s="76" t="s">
        <v>139</v>
      </c>
    </row>
    <row r="193" spans="1:1" ht="14.4">
      <c r="A193" s="78" t="s">
        <v>141</v>
      </c>
    </row>
    <row r="194" spans="1:1" ht="14.4">
      <c r="A194" s="70" t="s">
        <v>142</v>
      </c>
    </row>
    <row r="195" spans="1:1" ht="14.4">
      <c r="A195" s="72" t="s">
        <v>144</v>
      </c>
    </row>
    <row r="196" spans="1:1" ht="14.4">
      <c r="A196" s="73" t="s">
        <v>477</v>
      </c>
    </row>
    <row r="197" spans="1:1" ht="14.4">
      <c r="A197" s="73" t="s">
        <v>478</v>
      </c>
    </row>
    <row r="198" spans="1:1" ht="14.4">
      <c r="A198" s="78" t="s">
        <v>145</v>
      </c>
    </row>
    <row r="199" spans="1:1" ht="14.4">
      <c r="A199" s="70" t="s">
        <v>147</v>
      </c>
    </row>
    <row r="200" spans="1:1" ht="14.4">
      <c r="A200" s="76" t="s">
        <v>149</v>
      </c>
    </row>
    <row r="201" spans="1:1" ht="14.4">
      <c r="A201" s="73" t="s">
        <v>479</v>
      </c>
    </row>
    <row r="202" spans="1:1" ht="14.4">
      <c r="A202" s="78" t="s">
        <v>151</v>
      </c>
    </row>
    <row r="203" spans="1:1" ht="14.4">
      <c r="A203" s="72" t="s">
        <v>153</v>
      </c>
    </row>
    <row r="204" spans="1:1" ht="14.4">
      <c r="A204" s="77" t="s">
        <v>158</v>
      </c>
    </row>
    <row r="205" spans="1:1" ht="14.4">
      <c r="A205" s="70" t="s">
        <v>161</v>
      </c>
    </row>
    <row r="206" spans="1:1" ht="14.4">
      <c r="A206" s="77" t="s">
        <v>166</v>
      </c>
    </row>
    <row r="207" spans="1:1" ht="14.4">
      <c r="A207" s="77" t="s">
        <v>167</v>
      </c>
    </row>
    <row r="208" spans="1:1" ht="14.4">
      <c r="A208" s="77" t="s">
        <v>169</v>
      </c>
    </row>
    <row r="209" spans="1:1" ht="14.4">
      <c r="A209" s="79" t="s">
        <v>171</v>
      </c>
    </row>
    <row r="210" spans="1:1" ht="14.4">
      <c r="A210" s="70" t="s">
        <v>480</v>
      </c>
    </row>
    <row r="211" spans="1:1" ht="14.4">
      <c r="A211" s="73" t="s">
        <v>172</v>
      </c>
    </row>
    <row r="212" spans="1:1" ht="14.4">
      <c r="A212" s="73" t="s">
        <v>481</v>
      </c>
    </row>
    <row r="213" spans="1:1" ht="14.4">
      <c r="A213" s="73" t="s">
        <v>482</v>
      </c>
    </row>
    <row r="214" spans="1:1" ht="14.4">
      <c r="A214" s="73" t="s">
        <v>483</v>
      </c>
    </row>
    <row r="215" spans="1:1" ht="14.4">
      <c r="A215" s="73" t="s">
        <v>484</v>
      </c>
    </row>
    <row r="216" spans="1:1" ht="14.4">
      <c r="A216" s="78" t="s">
        <v>173</v>
      </c>
    </row>
    <row r="217" spans="1:1" ht="14.4">
      <c r="A217" s="70" t="s">
        <v>175</v>
      </c>
    </row>
    <row r="218" spans="1:1" ht="14.4">
      <c r="A218" s="76" t="s">
        <v>177</v>
      </c>
    </row>
    <row r="219" spans="1:1" ht="14.4">
      <c r="A219" s="73" t="s">
        <v>179</v>
      </c>
    </row>
    <row r="220" spans="1:1" ht="14.4">
      <c r="A220" s="77" t="s">
        <v>181</v>
      </c>
    </row>
    <row r="221" spans="1:1" ht="14.4">
      <c r="A221" s="73" t="s">
        <v>183</v>
      </c>
    </row>
    <row r="222" spans="1:1" ht="14.4">
      <c r="A222" s="78" t="s">
        <v>184</v>
      </c>
    </row>
    <row r="223" spans="1:1" ht="14.4">
      <c r="A223" s="70" t="s">
        <v>186</v>
      </c>
    </row>
    <row r="224" spans="1:1" ht="14.4">
      <c r="A224" s="76" t="s">
        <v>188</v>
      </c>
    </row>
    <row r="225" spans="1:1" ht="14.4">
      <c r="A225" s="78" t="s">
        <v>190</v>
      </c>
    </row>
    <row r="226" spans="1:1" ht="14.4">
      <c r="A226" s="73" t="s">
        <v>192</v>
      </c>
    </row>
    <row r="227" spans="1:1" ht="14.4">
      <c r="A227" s="72" t="s">
        <v>193</v>
      </c>
    </row>
    <row r="228" spans="1:1" ht="14.4">
      <c r="A228" s="73" t="s">
        <v>194</v>
      </c>
    </row>
    <row r="229" spans="1:1" ht="14.4">
      <c r="A229" s="73" t="s">
        <v>486</v>
      </c>
    </row>
    <row r="230" spans="1:1" ht="14.4">
      <c r="A230" s="78" t="s">
        <v>196</v>
      </c>
    </row>
    <row r="231" spans="1:1" ht="14.4">
      <c r="A231" s="72" t="s">
        <v>198</v>
      </c>
    </row>
    <row r="232" spans="1:1" ht="14.4">
      <c r="A232" s="77" t="s">
        <v>200</v>
      </c>
    </row>
    <row r="233" spans="1:1" ht="14.4">
      <c r="A233" s="79" t="s">
        <v>202</v>
      </c>
    </row>
    <row r="234" spans="1:1" ht="14.4">
      <c r="A234" s="78" t="s">
        <v>204</v>
      </c>
    </row>
    <row r="235" spans="1:1" ht="14.4">
      <c r="A235" s="73" t="s">
        <v>205</v>
      </c>
    </row>
    <row r="236" spans="1:1" ht="14.4">
      <c r="A236" s="72" t="s">
        <v>207</v>
      </c>
    </row>
    <row r="237" spans="1:1" ht="14.4">
      <c r="A237" s="73" t="s">
        <v>209</v>
      </c>
    </row>
    <row r="238" spans="1:1" ht="14.4">
      <c r="A238" s="78" t="s">
        <v>211</v>
      </c>
    </row>
    <row r="239" spans="1:1" ht="14.4">
      <c r="A239" s="72" t="s">
        <v>213</v>
      </c>
    </row>
    <row r="240" spans="1:1" ht="14.4">
      <c r="A240" s="73" t="s">
        <v>214</v>
      </c>
    </row>
    <row r="241" spans="1:1" ht="14.4">
      <c r="A241" s="78" t="s">
        <v>485</v>
      </c>
    </row>
    <row r="242" spans="1:1" ht="14.4">
      <c r="A242" s="78" t="s">
        <v>222</v>
      </c>
    </row>
    <row r="243" spans="1:1" ht="14.4">
      <c r="A243" s="73" t="s">
        <v>224</v>
      </c>
    </row>
    <row r="244" spans="1:1" ht="14.4">
      <c r="A244" s="72" t="s">
        <v>225</v>
      </c>
    </row>
    <row r="245" spans="1:1" ht="14.4">
      <c r="A245" s="69" t="s">
        <v>226</v>
      </c>
    </row>
    <row r="246" spans="1:1" ht="14.4">
      <c r="A246" s="70" t="s">
        <v>227</v>
      </c>
    </row>
    <row r="247" spans="1:1" ht="14.4">
      <c r="A247" s="69" t="s">
        <v>228</v>
      </c>
    </row>
    <row r="248" spans="1:1" ht="14.4">
      <c r="A248" s="76" t="s">
        <v>229</v>
      </c>
    </row>
    <row r="249" spans="1:1" ht="14.4">
      <c r="A249" s="73" t="s">
        <v>230</v>
      </c>
    </row>
    <row r="250" spans="1:1" ht="13.8" thickBot="1">
      <c r="A250" s="35"/>
    </row>
    <row r="251" spans="1:1" ht="18">
      <c r="A251" s="32" t="s">
        <v>242</v>
      </c>
    </row>
    <row r="252" spans="1:1">
      <c r="A252" s="34" t="s">
        <v>42</v>
      </c>
    </row>
    <row r="253" spans="1:1">
      <c r="A253" s="34" t="s">
        <v>487</v>
      </c>
    </row>
    <row r="254" spans="1:1">
      <c r="A254" s="80" t="s">
        <v>243</v>
      </c>
    </row>
    <row r="255" spans="1:1">
      <c r="A255" s="48" t="s">
        <v>244</v>
      </c>
    </row>
    <row r="256" spans="1:1">
      <c r="A256" s="48" t="s">
        <v>245</v>
      </c>
    </row>
    <row r="257" spans="1:1">
      <c r="A257" s="50" t="s">
        <v>246</v>
      </c>
    </row>
    <row r="258" spans="1:1">
      <c r="A258" s="50" t="s">
        <v>247</v>
      </c>
    </row>
    <row r="259" spans="1:1">
      <c r="A259" s="50" t="s">
        <v>248</v>
      </c>
    </row>
    <row r="260" spans="1:1">
      <c r="A260" s="50" t="s">
        <v>488</v>
      </c>
    </row>
    <row r="261" spans="1:1">
      <c r="A261" s="50" t="s">
        <v>489</v>
      </c>
    </row>
    <row r="262" spans="1:1">
      <c r="A262" s="50" t="s">
        <v>250</v>
      </c>
    </row>
    <row r="263" spans="1:1">
      <c r="A263" s="81" t="s">
        <v>251</v>
      </c>
    </row>
    <row r="264" spans="1:1" ht="14.4">
      <c r="A264" s="82" t="s">
        <v>252</v>
      </c>
    </row>
    <row r="265" spans="1:1">
      <c r="A265" s="80" t="s">
        <v>253</v>
      </c>
    </row>
    <row r="266" spans="1:1">
      <c r="A266" s="80" t="s">
        <v>254</v>
      </c>
    </row>
    <row r="267" spans="1:1">
      <c r="A267" s="50" t="s">
        <v>255</v>
      </c>
    </row>
    <row r="268" spans="1:1">
      <c r="A268" s="83" t="s">
        <v>256</v>
      </c>
    </row>
    <row r="269" spans="1:1">
      <c r="A269" s="84" t="s">
        <v>490</v>
      </c>
    </row>
    <row r="270" spans="1:1">
      <c r="A270" s="84" t="s">
        <v>491</v>
      </c>
    </row>
    <row r="271" spans="1:1">
      <c r="A271" s="84" t="s">
        <v>492</v>
      </c>
    </row>
    <row r="272" spans="1:1">
      <c r="A272" s="84"/>
    </row>
    <row r="273" spans="1:1">
      <c r="A273" s="84" t="s">
        <v>493</v>
      </c>
    </row>
    <row r="274" spans="1:1" ht="14.4">
      <c r="A274" s="51" t="s">
        <v>249</v>
      </c>
    </row>
    <row r="275" spans="1:1" ht="14.4">
      <c r="A275" s="51" t="s">
        <v>257</v>
      </c>
    </row>
    <row r="276" spans="1:1" ht="14.4">
      <c r="A276" s="126" t="s">
        <v>494</v>
      </c>
    </row>
    <row r="277" spans="1:1" ht="14.4">
      <c r="A277" s="126" t="s">
        <v>495</v>
      </c>
    </row>
    <row r="278" spans="1:1" ht="14.4">
      <c r="A278" s="126" t="s">
        <v>496</v>
      </c>
    </row>
    <row r="279" spans="1:1" ht="14.4">
      <c r="A279" s="126"/>
    </row>
    <row r="280" spans="1:1">
      <c r="A280" s="35" t="s">
        <v>44</v>
      </c>
    </row>
    <row r="281" spans="1:1">
      <c r="A281" s="65" t="s">
        <v>258</v>
      </c>
    </row>
    <row r="282" spans="1:1">
      <c r="A282" s="65" t="s">
        <v>259</v>
      </c>
    </row>
    <row r="283" spans="1:1">
      <c r="A283" s="65" t="s">
        <v>260</v>
      </c>
    </row>
    <row r="284" spans="1:1" ht="14.4">
      <c r="A284" s="64" t="s">
        <v>261</v>
      </c>
    </row>
    <row r="285" spans="1:1">
      <c r="A285" s="59" t="s">
        <v>497</v>
      </c>
    </row>
    <row r="286" spans="1:1">
      <c r="A286" s="74" t="s">
        <v>262</v>
      </c>
    </row>
    <row r="287" spans="1:1">
      <c r="A287" s="71" t="s">
        <v>263</v>
      </c>
    </row>
    <row r="288" spans="1:1">
      <c r="A288" s="63" t="s">
        <v>264</v>
      </c>
    </row>
    <row r="289" spans="1:1" ht="14.4">
      <c r="A289" s="79" t="s">
        <v>265</v>
      </c>
    </row>
    <row r="290" spans="1:1">
      <c r="A290" s="63" t="s">
        <v>266</v>
      </c>
    </row>
    <row r="291" spans="1:1" ht="14.4">
      <c r="A291" s="79" t="s">
        <v>267</v>
      </c>
    </row>
    <row r="292" spans="1:1">
      <c r="A292" s="63" t="s">
        <v>268</v>
      </c>
    </row>
    <row r="293" spans="1:1">
      <c r="A293" s="63" t="s">
        <v>269</v>
      </c>
    </row>
    <row r="294" spans="1:1" ht="14.4">
      <c r="A294" s="79" t="s">
        <v>270</v>
      </c>
    </row>
    <row r="295" spans="1:1">
      <c r="A295" s="63" t="s">
        <v>271</v>
      </c>
    </row>
    <row r="296" spans="1:1">
      <c r="A296" s="63" t="s">
        <v>272</v>
      </c>
    </row>
    <row r="297" spans="1:1">
      <c r="A297" s="63" t="s">
        <v>273</v>
      </c>
    </row>
    <row r="298" spans="1:1">
      <c r="A298" s="63" t="s">
        <v>274</v>
      </c>
    </row>
    <row r="299" spans="1:1">
      <c r="A299" s="63" t="s">
        <v>275</v>
      </c>
    </row>
    <row r="300" spans="1:1">
      <c r="A300" s="63" t="s">
        <v>276</v>
      </c>
    </row>
    <row r="301" spans="1:1">
      <c r="A301" s="63" t="s">
        <v>277</v>
      </c>
    </row>
    <row r="302" spans="1:1">
      <c r="A302" s="63" t="s">
        <v>498</v>
      </c>
    </row>
    <row r="303" spans="1:1">
      <c r="A303" s="63" t="s">
        <v>278</v>
      </c>
    </row>
    <row r="304" spans="1:1">
      <c r="A304" s="63" t="s">
        <v>499</v>
      </c>
    </row>
    <row r="305" spans="1:1">
      <c r="A305" s="63" t="s">
        <v>500</v>
      </c>
    </row>
    <row r="306" spans="1:1">
      <c r="A306" s="63" t="s">
        <v>279</v>
      </c>
    </row>
    <row r="307" spans="1:1">
      <c r="A307" s="63" t="s">
        <v>280</v>
      </c>
    </row>
    <row r="308" spans="1:1">
      <c r="A308" s="84"/>
    </row>
    <row r="309" spans="1:1">
      <c r="A309" s="34"/>
    </row>
    <row r="310" spans="1:1" ht="15.6">
      <c r="A310" s="85" t="s">
        <v>281</v>
      </c>
    </row>
    <row r="311" spans="1:1" ht="14.4">
      <c r="A311" s="67" t="s">
        <v>282</v>
      </c>
    </row>
    <row r="312" spans="1:1">
      <c r="A312" s="60" t="s">
        <v>283</v>
      </c>
    </row>
    <row r="313" spans="1:1" ht="14.4">
      <c r="A313" s="67" t="s">
        <v>284</v>
      </c>
    </row>
    <row r="314" spans="1:1">
      <c r="A314" s="61" t="s">
        <v>285</v>
      </c>
    </row>
    <row r="315" spans="1:1">
      <c r="A315" s="61" t="s">
        <v>286</v>
      </c>
    </row>
    <row r="316" spans="1:1">
      <c r="A316" s="35"/>
    </row>
    <row r="317" spans="1:1" ht="15.6">
      <c r="A317" s="85" t="s">
        <v>287</v>
      </c>
    </row>
    <row r="318" spans="1:1">
      <c r="A318" s="65" t="s">
        <v>288</v>
      </c>
    </row>
    <row r="319" spans="1:1">
      <c r="A319" s="65" t="s">
        <v>289</v>
      </c>
    </row>
    <row r="320" spans="1:1" ht="15.6">
      <c r="A320" s="85" t="s">
        <v>290</v>
      </c>
    </row>
    <row r="321" spans="1:1">
      <c r="A321" s="65" t="s">
        <v>291</v>
      </c>
    </row>
    <row r="322" spans="1:1">
      <c r="A322" s="65" t="s">
        <v>292</v>
      </c>
    </row>
    <row r="323" spans="1:1">
      <c r="A323" s="65" t="s">
        <v>293</v>
      </c>
    </row>
    <row r="324" spans="1:1">
      <c r="A324" s="65" t="s">
        <v>294</v>
      </c>
    </row>
    <row r="325" spans="1:1">
      <c r="A325" s="65" t="s">
        <v>295</v>
      </c>
    </row>
    <row r="326" spans="1:1">
      <c r="A326" s="65" t="s">
        <v>296</v>
      </c>
    </row>
    <row r="327" spans="1:1">
      <c r="A327" s="65" t="s">
        <v>297</v>
      </c>
    </row>
    <row r="328" spans="1:1">
      <c r="A328" s="65" t="s">
        <v>298</v>
      </c>
    </row>
    <row r="329" spans="1:1">
      <c r="A329" s="65" t="s">
        <v>299</v>
      </c>
    </row>
    <row r="330" spans="1:1">
      <c r="A330" s="65" t="s">
        <v>300</v>
      </c>
    </row>
    <row r="331" spans="1:1">
      <c r="A331" s="65" t="s">
        <v>301</v>
      </c>
    </row>
    <row r="332" spans="1:1">
      <c r="A332" s="65" t="s">
        <v>302</v>
      </c>
    </row>
    <row r="333" spans="1:1">
      <c r="A333" s="65" t="s">
        <v>303</v>
      </c>
    </row>
    <row r="334" spans="1:1">
      <c r="A334" s="65" t="s">
        <v>304</v>
      </c>
    </row>
    <row r="335" spans="1:1">
      <c r="A335" s="65" t="s">
        <v>305</v>
      </c>
    </row>
    <row r="336" spans="1:1">
      <c r="A336" s="65" t="s">
        <v>306</v>
      </c>
    </row>
    <row r="337" spans="1:1">
      <c r="A337" s="65" t="s">
        <v>307</v>
      </c>
    </row>
    <row r="338" spans="1:1" ht="15.6">
      <c r="A338" s="86" t="s">
        <v>308</v>
      </c>
    </row>
    <row r="339" spans="1:1">
      <c r="A339" s="63" t="s">
        <v>309</v>
      </c>
    </row>
    <row r="340" spans="1:1">
      <c r="A340" s="63" t="s">
        <v>310</v>
      </c>
    </row>
    <row r="341" spans="1:1">
      <c r="A341" s="63" t="s">
        <v>311</v>
      </c>
    </row>
    <row r="342" spans="1:1">
      <c r="A342" s="63" t="s">
        <v>312</v>
      </c>
    </row>
    <row r="343" spans="1:1">
      <c r="A343" s="63" t="s">
        <v>313</v>
      </c>
    </row>
    <row r="344" spans="1:1">
      <c r="A344" s="63" t="s">
        <v>314</v>
      </c>
    </row>
    <row r="345" spans="1:1">
      <c r="A345" s="63" t="s">
        <v>315</v>
      </c>
    </row>
    <row r="346" spans="1:1" ht="15.6">
      <c r="A346" s="85" t="s">
        <v>316</v>
      </c>
    </row>
    <row r="347" spans="1:1">
      <c r="A347" s="59" t="s">
        <v>317</v>
      </c>
    </row>
    <row r="348" spans="1:1">
      <c r="A348" s="60" t="s">
        <v>318</v>
      </c>
    </row>
    <row r="349" spans="1:1">
      <c r="A349" s="60" t="s">
        <v>319</v>
      </c>
    </row>
    <row r="350" spans="1:1">
      <c r="A350" s="61" t="s">
        <v>320</v>
      </c>
    </row>
    <row r="351" spans="1:1" ht="14.4">
      <c r="A351" s="87" t="s">
        <v>321</v>
      </c>
    </row>
    <row r="352" spans="1:1" ht="14.4">
      <c r="A352" s="88" t="s">
        <v>322</v>
      </c>
    </row>
    <row r="353" spans="1:1" ht="14.4">
      <c r="A353" s="87" t="s">
        <v>323</v>
      </c>
    </row>
    <row r="354" spans="1:1" ht="14.4">
      <c r="A354" s="88" t="s">
        <v>324</v>
      </c>
    </row>
    <row r="355" spans="1:1" ht="14.4">
      <c r="A355" s="87" t="s">
        <v>325</v>
      </c>
    </row>
    <row r="356" spans="1:1" ht="14.4">
      <c r="A356" s="88" t="s">
        <v>326</v>
      </c>
    </row>
    <row r="357" spans="1:1" ht="14.4">
      <c r="A357" s="87" t="s">
        <v>327</v>
      </c>
    </row>
    <row r="358" spans="1:1" ht="14.4">
      <c r="A358" s="88" t="s">
        <v>328</v>
      </c>
    </row>
    <row r="359" spans="1:1" ht="14.4">
      <c r="A359" s="87" t="s">
        <v>329</v>
      </c>
    </row>
    <row r="360" spans="1:1" ht="14.4">
      <c r="A360" s="88" t="s">
        <v>330</v>
      </c>
    </row>
    <row r="361" spans="1:1" ht="14.4">
      <c r="A361" s="66" t="s">
        <v>331</v>
      </c>
    </row>
    <row r="362" spans="1:1" ht="14.4">
      <c r="A362" s="66" t="s">
        <v>332</v>
      </c>
    </row>
    <row r="363" spans="1:1" ht="15.6">
      <c r="A363" s="85" t="s">
        <v>333</v>
      </c>
    </row>
    <row r="364" spans="1:1">
      <c r="A364" s="65" t="s">
        <v>334</v>
      </c>
    </row>
    <row r="365" spans="1:1">
      <c r="A365" s="65" t="s">
        <v>335</v>
      </c>
    </row>
    <row r="366" spans="1:1">
      <c r="A366" s="65" t="s">
        <v>336</v>
      </c>
    </row>
    <row r="367" spans="1:1" ht="15.6">
      <c r="A367" s="85" t="s">
        <v>337</v>
      </c>
    </row>
    <row r="368" spans="1:1">
      <c r="A368" s="65" t="s">
        <v>338</v>
      </c>
    </row>
    <row r="369" spans="1:1">
      <c r="A369" s="65" t="s">
        <v>339</v>
      </c>
    </row>
    <row r="370" spans="1:1" ht="15.6">
      <c r="A370" s="85" t="s">
        <v>340</v>
      </c>
    </row>
    <row r="371" spans="1:1">
      <c r="A371" s="65" t="s">
        <v>341</v>
      </c>
    </row>
    <row r="372" spans="1:1">
      <c r="A372" s="65" t="s">
        <v>342</v>
      </c>
    </row>
    <row r="373" spans="1:1">
      <c r="A373" s="65" t="s">
        <v>343</v>
      </c>
    </row>
    <row r="374" spans="1:1">
      <c r="A374" s="65" t="s">
        <v>344</v>
      </c>
    </row>
    <row r="375" spans="1:1">
      <c r="A375" s="65" t="s">
        <v>345</v>
      </c>
    </row>
    <row r="376" spans="1:1">
      <c r="A376" s="65" t="s">
        <v>346</v>
      </c>
    </row>
    <row r="377" spans="1:1">
      <c r="A377" s="65" t="s">
        <v>347</v>
      </c>
    </row>
    <row r="378" spans="1:1">
      <c r="A378" s="65" t="s">
        <v>348</v>
      </c>
    </row>
    <row r="379" spans="1:1">
      <c r="A379" s="65" t="s">
        <v>349</v>
      </c>
    </row>
    <row r="380" spans="1:1">
      <c r="A380" s="65" t="s">
        <v>350</v>
      </c>
    </row>
    <row r="381" spans="1:1">
      <c r="A381" s="65" t="s">
        <v>351</v>
      </c>
    </row>
    <row r="382" spans="1:1">
      <c r="A382" s="65" t="s">
        <v>352</v>
      </c>
    </row>
    <row r="383" spans="1:1">
      <c r="A383" s="65" t="s">
        <v>353</v>
      </c>
    </row>
    <row r="384" spans="1:1">
      <c r="A384" s="65" t="s">
        <v>354</v>
      </c>
    </row>
    <row r="385" spans="1:1">
      <c r="A385" s="65" t="s">
        <v>355</v>
      </c>
    </row>
    <row r="386" spans="1:1" ht="15.6">
      <c r="A386" s="86" t="s">
        <v>356</v>
      </c>
    </row>
    <row r="387" spans="1:1">
      <c r="A387" s="63" t="s">
        <v>357</v>
      </c>
    </row>
    <row r="388" spans="1:1">
      <c r="A388" s="63" t="s">
        <v>358</v>
      </c>
    </row>
    <row r="389" spans="1:1">
      <c r="A389" s="63" t="s">
        <v>359</v>
      </c>
    </row>
    <row r="390" spans="1:1">
      <c r="A390" s="63" t="s">
        <v>360</v>
      </c>
    </row>
    <row r="391" spans="1:1">
      <c r="A391" s="63" t="s">
        <v>361</v>
      </c>
    </row>
    <row r="392" spans="1:1" ht="15.6">
      <c r="A392" s="89" t="s">
        <v>362</v>
      </c>
    </row>
    <row r="393" spans="1:1">
      <c r="A393" s="63" t="s">
        <v>363</v>
      </c>
    </row>
    <row r="394" spans="1:1" ht="15.6">
      <c r="A394" s="85" t="s">
        <v>364</v>
      </c>
    </row>
    <row r="395" spans="1:1">
      <c r="A395" s="65" t="s">
        <v>365</v>
      </c>
    </row>
    <row r="396" spans="1:1">
      <c r="A396" s="65" t="s">
        <v>366</v>
      </c>
    </row>
    <row r="397" spans="1:1" ht="15.6">
      <c r="A397" s="85" t="s">
        <v>367</v>
      </c>
    </row>
    <row r="398" spans="1:1">
      <c r="A398" s="65" t="s">
        <v>368</v>
      </c>
    </row>
    <row r="399" spans="1:1">
      <c r="A399" s="65" t="s">
        <v>369</v>
      </c>
    </row>
    <row r="400" spans="1:1" ht="15.6">
      <c r="A400" s="85" t="s">
        <v>370</v>
      </c>
    </row>
    <row r="401" spans="1:1">
      <c r="A401" s="65" t="s">
        <v>371</v>
      </c>
    </row>
    <row r="402" spans="1:1">
      <c r="A402" s="65" t="s">
        <v>372</v>
      </c>
    </row>
    <row r="403" spans="1:1">
      <c r="A403" s="65" t="s">
        <v>373</v>
      </c>
    </row>
    <row r="404" spans="1:1">
      <c r="A404" s="65" t="s">
        <v>374</v>
      </c>
    </row>
    <row r="405" spans="1:1">
      <c r="A405" s="65" t="s">
        <v>375</v>
      </c>
    </row>
    <row r="406" spans="1:1">
      <c r="A406" s="65" t="s">
        <v>376</v>
      </c>
    </row>
    <row r="407" spans="1:1">
      <c r="A407" s="65" t="s">
        <v>377</v>
      </c>
    </row>
    <row r="408" spans="1:1">
      <c r="A408" s="65" t="s">
        <v>378</v>
      </c>
    </row>
    <row r="409" spans="1:1">
      <c r="A409" s="65" t="s">
        <v>379</v>
      </c>
    </row>
    <row r="410" spans="1:1">
      <c r="A410" s="65" t="s">
        <v>380</v>
      </c>
    </row>
    <row r="411" spans="1:1" ht="15.6">
      <c r="A411" s="90" t="s">
        <v>381</v>
      </c>
    </row>
    <row r="412" spans="1:1">
      <c r="A412" s="65" t="s">
        <v>382</v>
      </c>
    </row>
    <row r="413" spans="1:1">
      <c r="A413" s="65" t="s">
        <v>383</v>
      </c>
    </row>
    <row r="414" spans="1:1">
      <c r="A414" s="65" t="s">
        <v>384</v>
      </c>
    </row>
    <row r="415" spans="1:1">
      <c r="A415" s="65" t="s">
        <v>385</v>
      </c>
    </row>
    <row r="416" spans="1:1">
      <c r="A416" s="65" t="s">
        <v>386</v>
      </c>
    </row>
    <row r="417" spans="1:1">
      <c r="A417" s="65" t="s">
        <v>387</v>
      </c>
    </row>
    <row r="418" spans="1:1">
      <c r="A418" s="65" t="s">
        <v>388</v>
      </c>
    </row>
    <row r="419" spans="1:1">
      <c r="A419" s="65" t="s">
        <v>389</v>
      </c>
    </row>
    <row r="420" spans="1:1">
      <c r="A420" s="65" t="s">
        <v>390</v>
      </c>
    </row>
    <row r="421" spans="1:1">
      <c r="A421" s="65" t="s">
        <v>391</v>
      </c>
    </row>
    <row r="422" spans="1:1">
      <c r="A422" s="65" t="s">
        <v>392</v>
      </c>
    </row>
    <row r="423" spans="1:1" ht="15.6">
      <c r="A423" s="90" t="s">
        <v>393</v>
      </c>
    </row>
    <row r="424" spans="1:1">
      <c r="A424" s="65" t="s">
        <v>394</v>
      </c>
    </row>
    <row r="425" spans="1:1">
      <c r="A425" s="65" t="s">
        <v>395</v>
      </c>
    </row>
    <row r="426" spans="1:1">
      <c r="A426" s="65" t="s">
        <v>396</v>
      </c>
    </row>
    <row r="427" spans="1:1">
      <c r="A427" s="65" t="s">
        <v>397</v>
      </c>
    </row>
    <row r="428" spans="1:1">
      <c r="A428" s="65" t="s">
        <v>398</v>
      </c>
    </row>
    <row r="429" spans="1:1" ht="15.6">
      <c r="A429" s="85" t="s">
        <v>399</v>
      </c>
    </row>
    <row r="430" spans="1:1">
      <c r="A430" s="59" t="s">
        <v>400</v>
      </c>
    </row>
    <row r="431" spans="1:1">
      <c r="A431" s="60" t="s">
        <v>401</v>
      </c>
    </row>
    <row r="432" spans="1:1">
      <c r="A432" s="61" t="s">
        <v>402</v>
      </c>
    </row>
    <row r="433" spans="1:1" ht="15.6">
      <c r="A433" s="85" t="s">
        <v>403</v>
      </c>
    </row>
    <row r="434" spans="1:1">
      <c r="A434" s="59" t="s">
        <v>404</v>
      </c>
    </row>
    <row r="435" spans="1:1">
      <c r="A435" s="60" t="s">
        <v>405</v>
      </c>
    </row>
    <row r="436" spans="1:1">
      <c r="A436" s="61" t="s">
        <v>406</v>
      </c>
    </row>
    <row r="437" spans="1:1" ht="15.6">
      <c r="A437" s="85" t="s">
        <v>407</v>
      </c>
    </row>
    <row r="438" spans="1:1">
      <c r="A438" s="59" t="s">
        <v>408</v>
      </c>
    </row>
    <row r="439" spans="1:1">
      <c r="A439" s="91" t="s">
        <v>409</v>
      </c>
    </row>
    <row r="440" spans="1:1">
      <c r="A440" s="65" t="s">
        <v>410</v>
      </c>
    </row>
    <row r="441" spans="1:1">
      <c r="A441" s="59" t="s">
        <v>411</v>
      </c>
    </row>
    <row r="442" spans="1:1">
      <c r="A442" s="91" t="s">
        <v>412</v>
      </c>
    </row>
    <row r="443" spans="1:1">
      <c r="A443" s="59" t="s">
        <v>413</v>
      </c>
    </row>
    <row r="444" spans="1:1">
      <c r="A444" s="91" t="s">
        <v>414</v>
      </c>
    </row>
    <row r="445" spans="1:1">
      <c r="A445" s="59" t="s">
        <v>415</v>
      </c>
    </row>
    <row r="446" spans="1:1">
      <c r="A446" s="91" t="s">
        <v>416</v>
      </c>
    </row>
    <row r="447" spans="1:1">
      <c r="A447" s="65" t="s">
        <v>417</v>
      </c>
    </row>
    <row r="448" spans="1:1">
      <c r="A448" s="65" t="s">
        <v>418</v>
      </c>
    </row>
    <row r="449" spans="1:1" ht="15.6">
      <c r="A449" s="90" t="s">
        <v>419</v>
      </c>
    </row>
    <row r="450" spans="1:1">
      <c r="A450" s="65" t="s">
        <v>420</v>
      </c>
    </row>
    <row r="451" spans="1:1">
      <c r="A451" s="63"/>
    </row>
    <row r="452" spans="1:1" ht="15.6">
      <c r="A452" s="90" t="s">
        <v>422</v>
      </c>
    </row>
    <row r="453" spans="1:1" ht="15.6">
      <c r="A453" s="90" t="s">
        <v>423</v>
      </c>
    </row>
    <row r="454" spans="1:1" ht="15.6">
      <c r="A454" s="90" t="s">
        <v>424</v>
      </c>
    </row>
    <row r="455" spans="1:1" ht="15.6">
      <c r="A455" s="90" t="s">
        <v>425</v>
      </c>
    </row>
    <row r="456" spans="1:1" ht="15.6">
      <c r="A456" s="90" t="s">
        <v>426</v>
      </c>
    </row>
    <row r="457" spans="1:1" ht="15.6">
      <c r="A457" s="90" t="s">
        <v>427</v>
      </c>
    </row>
    <row r="458" spans="1:1" ht="15.6">
      <c r="A458" s="90" t="s">
        <v>428</v>
      </c>
    </row>
    <row r="459" spans="1:1" ht="15.6">
      <c r="A459" s="90" t="s">
        <v>429</v>
      </c>
    </row>
    <row r="460" spans="1:1" ht="15.6">
      <c r="A460" s="90" t="s">
        <v>430</v>
      </c>
    </row>
    <row r="461" spans="1:1" ht="15.6">
      <c r="A461" s="90" t="s">
        <v>431</v>
      </c>
    </row>
    <row r="462" spans="1:1" ht="15.6">
      <c r="A462" s="90" t="s">
        <v>432</v>
      </c>
    </row>
    <row r="464" spans="1:1" ht="15.6">
      <c r="A464" s="127" t="s">
        <v>501</v>
      </c>
    </row>
    <row r="465" spans="1:1">
      <c r="A465" t="s">
        <v>502</v>
      </c>
    </row>
    <row r="466" spans="1:1">
      <c r="A466" t="s">
        <v>503</v>
      </c>
    </row>
    <row r="467" spans="1:1">
      <c r="A467" t="s">
        <v>504</v>
      </c>
    </row>
    <row r="468" spans="1:1">
      <c r="A468" t="s">
        <v>505</v>
      </c>
    </row>
    <row r="469" spans="1:1">
      <c r="A469" t="s">
        <v>506</v>
      </c>
    </row>
    <row r="470" spans="1:1">
      <c r="A470" t="s">
        <v>507</v>
      </c>
    </row>
    <row r="471" spans="1:1">
      <c r="A471" t="s">
        <v>508</v>
      </c>
    </row>
    <row r="472" spans="1:1">
      <c r="A472" t="s">
        <v>509</v>
      </c>
    </row>
    <row r="473" spans="1:1">
      <c r="A473" t="s">
        <v>510</v>
      </c>
    </row>
    <row r="474" spans="1:1">
      <c r="A474" t="s">
        <v>511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3</vt:i4>
      </vt:variant>
      <vt:variant>
        <vt:lpstr>Imenovani obsegi</vt:lpstr>
      </vt:variant>
      <vt:variant>
        <vt:i4>7</vt:i4>
      </vt:variant>
    </vt:vector>
  </HeadingPairs>
  <TitlesOfParts>
    <vt:vector size="10" baseType="lpstr">
      <vt:lpstr>Kosovnica za razrez</vt:lpstr>
      <vt:lpstr>Kalkulacija</vt:lpstr>
      <vt:lpstr>Seznam dekorjev</vt:lpstr>
      <vt:lpstr>dekorji</vt:lpstr>
      <vt:lpstr>OBRAČANJE</vt:lpstr>
      <vt:lpstr>OPOMBE</vt:lpstr>
      <vt:lpstr>Kalkulacija!Področje_tiskanja</vt:lpstr>
      <vt:lpstr>'Kosovnica za razrez'!Področje_tiskanja</vt:lpstr>
      <vt:lpstr>Kalkulacija!Tiskanje_naslovov</vt:lpstr>
      <vt:lpstr>'Kosovnica za razrez'!Tiskanje_naslovov</vt:lpstr>
    </vt:vector>
  </TitlesOfParts>
  <Company>Firma Horatec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Lesoprodukt</dc:creator>
  <cp:lastModifiedBy>Karli Hribernik - Lesoprodukt d.o.o.</cp:lastModifiedBy>
  <cp:lastPrinted>2021-09-24T11:55:54Z</cp:lastPrinted>
  <dcterms:created xsi:type="dcterms:W3CDTF">2006-06-20T13:44:31Z</dcterms:created>
  <dcterms:modified xsi:type="dcterms:W3CDTF">2022-06-23T05:37:12Z</dcterms:modified>
</cp:coreProperties>
</file>